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udo-ooyuki\Desktop\05城原小　2025学校要覧\"/>
    </mc:Choice>
  </mc:AlternateContent>
  <xr:revisionPtr revIDLastSave="0" documentId="13_ncr:1_{38AAE5B4-A74B-459A-BEDD-A7770B0981E8}" xr6:coauthVersionLast="47" xr6:coauthVersionMax="47" xr10:uidLastSave="{00000000-0000-0000-0000-000000000000}"/>
  <bookViews>
    <workbookView xWindow="-108" yWindow="-108" windowWidth="23256" windowHeight="12456" xr2:uid="{62BF409C-1F87-499F-9A58-4B5CB8143E64}"/>
  </bookViews>
  <sheets>
    <sheet name="基本２０２４ " sheetId="4" r:id="rId1"/>
  </sheets>
  <definedNames>
    <definedName name="_xlnm.Print_Area" localSheetId="0">'基本２０２４ '!$A$1:$N$55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72" i="4" l="1"/>
  <c r="K72" i="4"/>
  <c r="I72" i="4"/>
  <c r="G72" i="4"/>
  <c r="E72" i="4"/>
  <c r="C72" i="4"/>
  <c r="M71" i="4"/>
  <c r="K71" i="4"/>
  <c r="I71" i="4"/>
  <c r="G71" i="4"/>
  <c r="E71" i="4"/>
  <c r="C71" i="4"/>
  <c r="M70" i="4"/>
  <c r="K70" i="4"/>
  <c r="I70" i="4"/>
  <c r="G70" i="4"/>
  <c r="E70" i="4"/>
  <c r="C70" i="4"/>
  <c r="M69" i="4"/>
  <c r="K69" i="4"/>
  <c r="I69" i="4"/>
  <c r="G69" i="4"/>
  <c r="M68" i="4" a="1"/>
  <c r="M68" i="4" s="1"/>
  <c r="K68" i="4" a="1"/>
  <c r="K68" i="4" s="1"/>
  <c r="I68" i="4" a="1"/>
  <c r="I68" i="4" s="1"/>
  <c r="G68" i="4" a="1"/>
  <c r="G68" i="4" s="1"/>
  <c r="E68" i="4" a="1"/>
  <c r="E68" i="4" s="1"/>
  <c r="C68" i="4" a="1"/>
  <c r="C68" i="4" s="1"/>
  <c r="M67" i="4" a="1"/>
  <c r="M67" i="4" s="1"/>
  <c r="K67" i="4" a="1"/>
  <c r="K67" i="4" s="1"/>
  <c r="M66" i="4" a="1"/>
  <c r="M66" i="4" s="1"/>
  <c r="K66" i="4" a="1"/>
  <c r="K66" i="4" s="1"/>
  <c r="I66" i="4" a="1"/>
  <c r="I66" i="4" s="1"/>
  <c r="G66" i="4" a="1"/>
  <c r="G66" i="4" s="1"/>
  <c r="E66" i="4" a="1"/>
  <c r="E66" i="4" s="1"/>
  <c r="C66" i="4" a="1"/>
  <c r="C66" i="4" s="1"/>
  <c r="M65" i="4" a="1"/>
  <c r="M65" i="4" s="1"/>
  <c r="K65" i="4" a="1"/>
  <c r="K65" i="4" s="1"/>
  <c r="I65" i="4" a="1"/>
  <c r="I65" i="4" s="1"/>
  <c r="G65" i="4" a="1"/>
  <c r="G65" i="4" s="1"/>
  <c r="E65" i="4" a="1"/>
  <c r="E65" i="4" s="1"/>
  <c r="C65" i="4" a="1"/>
  <c r="C65" i="4" s="1"/>
  <c r="E64" i="4"/>
  <c r="C64" i="4"/>
  <c r="M63" i="4" a="1"/>
  <c r="M63" i="4" s="1"/>
  <c r="K63" i="4" a="1"/>
  <c r="K63" i="4" s="1"/>
  <c r="I63" i="4" a="1"/>
  <c r="I63" i="4" s="1"/>
  <c r="G63" i="4" a="1"/>
  <c r="G63" i="4" s="1"/>
  <c r="M62" i="4"/>
  <c r="K62" i="4"/>
  <c r="I62" i="4"/>
  <c r="G62" i="4"/>
  <c r="E62" i="4"/>
  <c r="C62" i="4"/>
  <c r="M61" i="4" a="1"/>
  <c r="M61" i="4" s="1"/>
  <c r="K61" i="4" a="1"/>
  <c r="K61" i="4" s="1"/>
  <c r="I61" i="4" a="1"/>
  <c r="I61" i="4" s="1"/>
  <c r="G61" i="4" a="1"/>
  <c r="G61" i="4" s="1"/>
  <c r="M60" i="4" a="1"/>
  <c r="M60" i="4" s="1"/>
  <c r="K60" i="4" a="1"/>
  <c r="K60" i="4" s="1"/>
  <c r="I60" i="4" a="1"/>
  <c r="I60" i="4" s="1"/>
  <c r="G60" i="4" a="1"/>
  <c r="G60" i="4" s="1"/>
  <c r="E60" i="4" a="1"/>
  <c r="E60" i="4" s="1"/>
  <c r="C60" i="4" a="1"/>
  <c r="C60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<sst xmlns="http://schemas.openxmlformats.org/spreadsheetml/2006/main" count="215" uniqueCount="83">
  <si>
    <t>学　　　　年</t>
    <rPh sb="0" eb="1">
      <t>ガク</t>
    </rPh>
    <rPh sb="5" eb="6">
      <t>ネン</t>
    </rPh>
    <phoneticPr fontId="4"/>
  </si>
  <si>
    <t>校時</t>
    <rPh sb="0" eb="2">
      <t>コウジ</t>
    </rPh>
    <phoneticPr fontId="4"/>
  </si>
  <si>
    <t>読書（リーディング・バディ）</t>
    <rPh sb="0" eb="2">
      <t>ドクショ</t>
    </rPh>
    <phoneticPr fontId="4"/>
  </si>
  <si>
    <t>月</t>
    <rPh sb="0" eb="1">
      <t>ツキ</t>
    </rPh>
    <phoneticPr fontId="4"/>
  </si>
  <si>
    <t>国語</t>
    <rPh sb="0" eb="2">
      <t>コクゴ</t>
    </rPh>
    <phoneticPr fontId="4"/>
  </si>
  <si>
    <t>算数</t>
    <rPh sb="0" eb="2">
      <t>サンスウ</t>
    </rPh>
    <phoneticPr fontId="4"/>
  </si>
  <si>
    <t>音楽</t>
  </si>
  <si>
    <t>理科</t>
    <rPh sb="0" eb="2">
      <t>リカ</t>
    </rPh>
    <phoneticPr fontId="5"/>
  </si>
  <si>
    <t>算数</t>
  </si>
  <si>
    <t>理科</t>
    <rPh sb="0" eb="2">
      <t>リカ</t>
    </rPh>
    <phoneticPr fontId="4"/>
  </si>
  <si>
    <t>書写</t>
  </si>
  <si>
    <t>算数</t>
    <rPh sb="0" eb="2">
      <t>サンスウ</t>
    </rPh>
    <phoneticPr fontId="5"/>
  </si>
  <si>
    <t>社会</t>
    <rPh sb="0" eb="2">
      <t>シャカイ</t>
    </rPh>
    <phoneticPr fontId="4"/>
  </si>
  <si>
    <t>外国語</t>
  </si>
  <si>
    <t>学級</t>
    <rPh sb="0" eb="2">
      <t>ガッキュウ</t>
    </rPh>
    <phoneticPr fontId="4"/>
  </si>
  <si>
    <t>体育</t>
    <rPh sb="0" eb="2">
      <t>タイイク</t>
    </rPh>
    <phoneticPr fontId="4"/>
  </si>
  <si>
    <t>１３：20～　掃　　除</t>
  </si>
  <si>
    <t>書写</t>
    <rPh sb="0" eb="2">
      <t>ショシャ</t>
    </rPh>
    <phoneticPr fontId="4"/>
  </si>
  <si>
    <t>道徳</t>
    <rPh sb="0" eb="2">
      <t>ドウトク</t>
    </rPh>
    <phoneticPr fontId="4"/>
  </si>
  <si>
    <t>帰りの会</t>
    <rPh sb="0" eb="1">
      <t>カエ</t>
    </rPh>
    <rPh sb="3" eb="4">
      <t>カイ</t>
    </rPh>
    <phoneticPr fontId="4"/>
  </si>
  <si>
    <t>社会</t>
    <rPh sb="0" eb="2">
      <t>シャカイ</t>
    </rPh>
    <phoneticPr fontId="5"/>
  </si>
  <si>
    <t>社</t>
    <rPh sb="0" eb="1">
      <t>シャ</t>
    </rPh>
    <phoneticPr fontId="4"/>
  </si>
  <si>
    <t>家５</t>
    <rPh sb="0" eb="1">
      <t>イエ</t>
    </rPh>
    <phoneticPr fontId="4"/>
  </si>
  <si>
    <t xml:space="preserve">
火
</t>
    <rPh sb="1" eb="2">
      <t>カ</t>
    </rPh>
    <phoneticPr fontId="4"/>
  </si>
  <si>
    <t>図工</t>
  </si>
  <si>
    <t>図</t>
    <phoneticPr fontId="5"/>
  </si>
  <si>
    <t>理１０</t>
    <phoneticPr fontId="5"/>
  </si>
  <si>
    <t>国語</t>
    <phoneticPr fontId="4"/>
  </si>
  <si>
    <t>算数</t>
    <phoneticPr fontId="5"/>
  </si>
  <si>
    <t>外国語</t>
    <rPh sb="0" eb="3">
      <t>ガイコクゴ</t>
    </rPh>
    <phoneticPr fontId="5"/>
  </si>
  <si>
    <t>図工</t>
    <rPh sb="0" eb="2">
      <t>ズコウ</t>
    </rPh>
    <phoneticPr fontId="4"/>
  </si>
  <si>
    <t>国語</t>
    <rPh sb="0" eb="2">
      <t>コクゴ</t>
    </rPh>
    <phoneticPr fontId="5"/>
  </si>
  <si>
    <t>外国語</t>
    <rPh sb="0" eb="1">
      <t>ガイ</t>
    </rPh>
    <phoneticPr fontId="4"/>
  </si>
  <si>
    <t>音楽</t>
    <rPh sb="0" eb="2">
      <t>オンガク</t>
    </rPh>
    <phoneticPr fontId="4"/>
  </si>
  <si>
    <t>国語</t>
  </si>
  <si>
    <t>にこにこタイム</t>
    <phoneticPr fontId="4"/>
  </si>
  <si>
    <t>生活</t>
  </si>
  <si>
    <t>理科</t>
  </si>
  <si>
    <t>水</t>
    <rPh sb="0" eb="1">
      <t>スイ</t>
    </rPh>
    <phoneticPr fontId="4"/>
  </si>
  <si>
    <t>国語</t>
    <phoneticPr fontId="5"/>
  </si>
  <si>
    <t>音</t>
    <rPh sb="0" eb="1">
      <t>オン</t>
    </rPh>
    <phoneticPr fontId="4"/>
  </si>
  <si>
    <t>理１０</t>
    <rPh sb="0" eb="1">
      <t>リ</t>
    </rPh>
    <phoneticPr fontId="4"/>
  </si>
  <si>
    <t>社１０</t>
    <rPh sb="0" eb="1">
      <t>シャ</t>
    </rPh>
    <phoneticPr fontId="4"/>
  </si>
  <si>
    <t>書写</t>
    <rPh sb="0" eb="2">
      <t>ショシャ</t>
    </rPh>
    <phoneticPr fontId="5"/>
  </si>
  <si>
    <t>道徳</t>
  </si>
  <si>
    <t>体</t>
    <rPh sb="0" eb="1">
      <t>カラダ</t>
    </rPh>
    <phoneticPr fontId="4"/>
  </si>
  <si>
    <t>体１５</t>
    <rPh sb="0" eb="1">
      <t>タイ</t>
    </rPh>
    <phoneticPr fontId="5"/>
  </si>
  <si>
    <t>体</t>
    <rPh sb="0" eb="1">
      <t>タイ</t>
    </rPh>
    <phoneticPr fontId="4"/>
  </si>
  <si>
    <t>音１５</t>
    <rPh sb="0" eb="1">
      <t>オン</t>
    </rPh>
    <phoneticPr fontId="4"/>
  </si>
  <si>
    <t>体</t>
    <rPh sb="0" eb="1">
      <t>タイ</t>
    </rPh>
    <phoneticPr fontId="5"/>
  </si>
  <si>
    <t>帰りの会　　　</t>
    <rPh sb="0" eb="1">
      <t>カエ</t>
    </rPh>
    <rPh sb="3" eb="4">
      <t>カイ</t>
    </rPh>
    <phoneticPr fontId="4"/>
  </si>
  <si>
    <t>木</t>
    <rPh sb="0" eb="1">
      <t>モク</t>
    </rPh>
    <phoneticPr fontId="4"/>
  </si>
  <si>
    <t>フッ化物洗口（読書）</t>
    <rPh sb="2" eb="4">
      <t>カブツ</t>
    </rPh>
    <rPh sb="4" eb="6">
      <t>センコウ</t>
    </rPh>
    <rPh sb="7" eb="9">
      <t>ドクショ</t>
    </rPh>
    <phoneticPr fontId="4"/>
  </si>
  <si>
    <t>外国語</t>
    <phoneticPr fontId="5"/>
  </si>
  <si>
    <t>社10</t>
    <rPh sb="0" eb="1">
      <t>シャ</t>
    </rPh>
    <phoneticPr fontId="4"/>
  </si>
  <si>
    <t>図</t>
    <rPh sb="0" eb="1">
      <t>ズ</t>
    </rPh>
    <phoneticPr fontId="4"/>
  </si>
  <si>
    <t>家２０</t>
    <rPh sb="0" eb="1">
      <t>イエ</t>
    </rPh>
    <phoneticPr fontId="4"/>
  </si>
  <si>
    <t>家庭</t>
    <rPh sb="0" eb="2">
      <t>カテイ</t>
    </rPh>
    <phoneticPr fontId="4"/>
  </si>
  <si>
    <t>金</t>
    <rPh sb="0" eb="1">
      <t>キン</t>
    </rPh>
    <phoneticPr fontId="4"/>
  </si>
  <si>
    <t>読書</t>
    <rPh sb="0" eb="2">
      <t>ドクショ</t>
    </rPh>
    <phoneticPr fontId="4"/>
  </si>
  <si>
    <t>体育</t>
    <rPh sb="0" eb="2">
      <t>タイイク</t>
    </rPh>
    <phoneticPr fontId="5"/>
  </si>
  <si>
    <t>総合</t>
    <rPh sb="0" eb="2">
      <t>ソウゴウ</t>
    </rPh>
    <phoneticPr fontId="4"/>
  </si>
  <si>
    <t>専科</t>
    <rPh sb="0" eb="2">
      <t>センカ</t>
    </rPh>
    <phoneticPr fontId="4"/>
  </si>
  <si>
    <t>校長</t>
  </si>
  <si>
    <t>教頭</t>
  </si>
  <si>
    <t>生活</t>
    <rPh sb="0" eb="2">
      <t>セイカツ</t>
    </rPh>
    <phoneticPr fontId="4"/>
  </si>
  <si>
    <t>外国語</t>
    <rPh sb="0" eb="3">
      <t>ガイコクゴ</t>
    </rPh>
    <phoneticPr fontId="4"/>
  </si>
  <si>
    <t>特活</t>
    <rPh sb="0" eb="2">
      <t>トッカツ</t>
    </rPh>
    <phoneticPr fontId="4"/>
  </si>
  <si>
    <t>総合</t>
    <phoneticPr fontId="4"/>
  </si>
  <si>
    <t>書写</t>
    <rPh sb="0" eb="2">
      <t>ショシャ</t>
    </rPh>
    <phoneticPr fontId="1"/>
  </si>
  <si>
    <t>理科</t>
    <phoneticPr fontId="4"/>
  </si>
  <si>
    <t>算数</t>
    <rPh sb="0" eb="2">
      <t>サンスウ</t>
    </rPh>
    <phoneticPr fontId="1"/>
  </si>
  <si>
    <t>１３：２０～　　集　　会</t>
    <rPh sb="8" eb="9">
      <t>シュウ</t>
    </rPh>
    <rPh sb="11" eb="12">
      <t>カイ</t>
    </rPh>
    <phoneticPr fontId="1"/>
  </si>
  <si>
    <t>城原っ子タイム</t>
    <rPh sb="0" eb="2">
      <t>キバル</t>
    </rPh>
    <rPh sb="3" eb="4">
      <t>コ</t>
    </rPh>
    <phoneticPr fontId="1"/>
  </si>
  <si>
    <t>学級（帰りの準備）</t>
    <rPh sb="0" eb="2">
      <t>ガッキュウ</t>
    </rPh>
    <rPh sb="3" eb="4">
      <t>カエ</t>
    </rPh>
    <rPh sb="6" eb="8">
      <t>ジュンビ</t>
    </rPh>
    <phoneticPr fontId="5"/>
  </si>
  <si>
    <t>１３：20～     掃　　除</t>
  </si>
  <si>
    <t>８．日課表</t>
    <rPh sb="2" eb="5">
      <t>ニッカヒョウ</t>
    </rPh>
    <phoneticPr fontId="1"/>
  </si>
  <si>
    <t>２０２５年度　日課表</t>
    <rPh sb="4" eb="6">
      <t>ネンド</t>
    </rPh>
    <rPh sb="7" eb="9">
      <t>ニッカ</t>
    </rPh>
    <rPh sb="9" eb="10">
      <t>ヒョウ</t>
    </rPh>
    <phoneticPr fontId="4"/>
  </si>
  <si>
    <t>図工</t>
    <phoneticPr fontId="1"/>
  </si>
  <si>
    <t>理科</t>
    <rPh sb="0" eb="2">
      <t>リカ</t>
    </rPh>
    <phoneticPr fontId="1"/>
  </si>
  <si>
    <t>図工</t>
    <rPh sb="1" eb="2">
      <t>コウ</t>
    </rPh>
    <phoneticPr fontId="5"/>
  </si>
  <si>
    <t>国語</t>
    <rPh sb="0" eb="2">
      <t>コクゴ</t>
    </rPh>
    <phoneticPr fontId="1"/>
  </si>
  <si>
    <t xml:space="preserve"> 学級</t>
    <rPh sb="1" eb="3">
      <t>ガッキュウ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</si>
</sst>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indexed="8"/>
      <name val="ＭＳ Ｐゴシック"/>
      <family val="3"/>
      <charset val="128"/>
    </font>
    <font>
      <sz val="18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b/>
      <sz val="14"/>
      <color indexed="8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8"/>
      <color indexed="8"/>
      <name val="ＭＳ 明朝"/>
      <family val="1"/>
      <charset val="128"/>
    </font>
    <font>
      <sz val="12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color rgb="FF000000"/>
      <name val="ＭＳ Ｐゴシック"/>
      <family val="3"/>
      <charset val="128"/>
    </font>
    <font>
      <sz val="6"/>
      <color indexed="8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8"/>
      <color indexed="8"/>
      <name val="ＭＳ Ｐゴシック"/>
      <family val="3"/>
      <charset val="128"/>
    </font>
  </fonts>
  <fills count="17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A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399884029663991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A6A6"/>
        <bgColor indexed="64"/>
      </patternFill>
    </fill>
    <fill>
      <patternFill patternType="solid">
        <fgColor rgb="FF0000CC"/>
        <bgColor indexed="64"/>
      </patternFill>
    </fill>
    <fill>
      <patternFill patternType="solid">
        <fgColor rgb="FF11C1FF"/>
        <bgColor indexed="64"/>
      </patternFill>
    </fill>
    <fill>
      <patternFill patternType="solid">
        <fgColor rgb="FFFFC000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218">
    <xf numFmtId="0" fontId="0" fillId="0" borderId="0" xfId="0">
      <alignment vertical="center"/>
    </xf>
    <xf numFmtId="0" fontId="2" fillId="0" borderId="0" xfId="1">
      <alignment vertical="center"/>
    </xf>
    <xf numFmtId="0" fontId="2" fillId="7" borderId="14" xfId="1" applyFill="1" applyBorder="1" applyAlignment="1">
      <alignment horizontal="center" vertical="center"/>
    </xf>
    <xf numFmtId="49" fontId="3" fillId="0" borderId="8" xfId="1" applyNumberFormat="1" applyFont="1" applyBorder="1" applyAlignment="1">
      <alignment horizontal="center" vertical="center"/>
    </xf>
    <xf numFmtId="0" fontId="2" fillId="3" borderId="14" xfId="1" applyFill="1" applyBorder="1" applyAlignment="1">
      <alignment horizontal="center" vertical="center"/>
    </xf>
    <xf numFmtId="49" fontId="3" fillId="0" borderId="0" xfId="1" applyNumberFormat="1" applyFont="1" applyAlignment="1">
      <alignment horizontal="center" vertical="center"/>
    </xf>
    <xf numFmtId="0" fontId="2" fillId="0" borderId="22" xfId="1" applyBorder="1">
      <alignment vertical="center"/>
    </xf>
    <xf numFmtId="0" fontId="2" fillId="0" borderId="29" xfId="1" applyBorder="1">
      <alignment vertical="center"/>
    </xf>
    <xf numFmtId="0" fontId="2" fillId="0" borderId="31" xfId="1" applyBorder="1">
      <alignment vertical="center"/>
    </xf>
    <xf numFmtId="0" fontId="2" fillId="0" borderId="0" xfId="1" applyAlignment="1">
      <alignment horizontal="left" vertical="center"/>
    </xf>
    <xf numFmtId="49" fontId="3" fillId="0" borderId="4" xfId="1" applyNumberFormat="1" applyFont="1" applyBorder="1" applyAlignment="1">
      <alignment horizontal="center" vertical="center"/>
    </xf>
    <xf numFmtId="0" fontId="2" fillId="0" borderId="0" xfId="1" applyAlignment="1">
      <alignment horizontal="center" vertical="center"/>
    </xf>
    <xf numFmtId="0" fontId="2" fillId="2" borderId="13" xfId="1" applyFill="1" applyBorder="1" applyAlignment="1">
      <alignment horizontal="center" vertical="center"/>
    </xf>
    <xf numFmtId="0" fontId="2" fillId="12" borderId="13" xfId="1" applyFill="1" applyBorder="1" applyAlignment="1">
      <alignment horizontal="center" vertical="center"/>
    </xf>
    <xf numFmtId="0" fontId="2" fillId="13" borderId="13" xfId="1" applyFill="1" applyBorder="1" applyAlignment="1">
      <alignment horizontal="center" vertical="center"/>
    </xf>
    <xf numFmtId="0" fontId="0" fillId="14" borderId="13" xfId="1" applyFont="1" applyFill="1" applyBorder="1" applyAlignment="1">
      <alignment horizontal="center" vertical="center"/>
    </xf>
    <xf numFmtId="0" fontId="2" fillId="8" borderId="13" xfId="1" applyFill="1" applyBorder="1" applyAlignment="1">
      <alignment horizontal="center" vertical="center"/>
    </xf>
    <xf numFmtId="0" fontId="2" fillId="0" borderId="0" xfId="1" applyAlignment="1">
      <alignment horizontal="center" vertical="center" textRotation="255"/>
    </xf>
    <xf numFmtId="49" fontId="3" fillId="0" borderId="0" xfId="1" applyNumberFormat="1" applyFont="1" applyBorder="1" applyAlignment="1">
      <alignment horizontal="center" vertical="center"/>
    </xf>
    <xf numFmtId="0" fontId="2" fillId="0" borderId="0" xfId="1" applyBorder="1">
      <alignment vertical="center"/>
    </xf>
    <xf numFmtId="49" fontId="3" fillId="0" borderId="0" xfId="1" applyNumberFormat="1" applyFont="1" applyAlignment="1">
      <alignment horizontal="center" vertical="center"/>
    </xf>
    <xf numFmtId="0" fontId="6" fillId="0" borderId="41" xfId="1" applyFont="1" applyBorder="1" applyAlignment="1">
      <alignment vertical="center"/>
    </xf>
    <xf numFmtId="0" fontId="6" fillId="0" borderId="4" xfId="1" applyFont="1" applyBorder="1" applyAlignment="1">
      <alignment horizontal="center" vertical="center"/>
    </xf>
    <xf numFmtId="0" fontId="6" fillId="0" borderId="9" xfId="1" applyFont="1" applyBorder="1" applyAlignment="1">
      <alignment horizontal="center" vertical="center"/>
    </xf>
    <xf numFmtId="0" fontId="6" fillId="0" borderId="14" xfId="1" applyFont="1" applyBorder="1" applyAlignment="1">
      <alignment horizontal="center" vertical="center"/>
    </xf>
    <xf numFmtId="0" fontId="6" fillId="0" borderId="13" xfId="1" applyFont="1" applyBorder="1" applyAlignment="1">
      <alignment horizontal="center" vertical="center"/>
    </xf>
    <xf numFmtId="0" fontId="6" fillId="0" borderId="24" xfId="1" applyFont="1" applyBorder="1" applyAlignment="1">
      <alignment horizontal="center" vertical="center"/>
    </xf>
    <xf numFmtId="0" fontId="6" fillId="0" borderId="25" xfId="1" applyFont="1" applyBorder="1">
      <alignment vertical="center"/>
    </xf>
    <xf numFmtId="0" fontId="6" fillId="0" borderId="26" xfId="1" applyFont="1" applyBorder="1">
      <alignment vertical="center"/>
    </xf>
    <xf numFmtId="0" fontId="6" fillId="0" borderId="11" xfId="1" applyFont="1" applyBorder="1">
      <alignment vertical="center"/>
    </xf>
    <xf numFmtId="0" fontId="6" fillId="0" borderId="11" xfId="1" applyFont="1" applyBorder="1" applyAlignment="1">
      <alignment horizontal="left" vertical="center"/>
    </xf>
    <xf numFmtId="0" fontId="6" fillId="10" borderId="11" xfId="1" applyFont="1" applyFill="1" applyBorder="1">
      <alignment vertical="center"/>
    </xf>
    <xf numFmtId="0" fontId="6" fillId="0" borderId="28" xfId="1" applyFont="1" applyBorder="1">
      <alignment vertical="center"/>
    </xf>
    <xf numFmtId="0" fontId="6" fillId="0" borderId="28" xfId="1" applyFont="1" applyBorder="1" applyAlignment="1">
      <alignment horizontal="left" vertical="center"/>
    </xf>
    <xf numFmtId="0" fontId="6" fillId="10" borderId="28" xfId="1" applyFont="1" applyFill="1" applyBorder="1">
      <alignment vertical="center"/>
    </xf>
    <xf numFmtId="0" fontId="6" fillId="0" borderId="25" xfId="1" applyFont="1" applyBorder="1" applyAlignment="1">
      <alignment horizontal="center" vertical="center"/>
    </xf>
    <xf numFmtId="0" fontId="6" fillId="0" borderId="26" xfId="1" applyFont="1" applyBorder="1" applyAlignment="1">
      <alignment horizontal="center" vertical="center"/>
    </xf>
    <xf numFmtId="0" fontId="6" fillId="0" borderId="0" xfId="1" applyFont="1">
      <alignment vertical="center"/>
    </xf>
    <xf numFmtId="0" fontId="6" fillId="0" borderId="0" xfId="1" applyFont="1" applyAlignment="1">
      <alignment horizontal="left" vertical="center"/>
    </xf>
    <xf numFmtId="0" fontId="6" fillId="0" borderId="30" xfId="1" applyFont="1" applyBorder="1" applyAlignment="1">
      <alignment horizontal="center" vertical="center"/>
    </xf>
    <xf numFmtId="0" fontId="8" fillId="0" borderId="0" xfId="1" applyFont="1">
      <alignment vertical="center"/>
    </xf>
    <xf numFmtId="49" fontId="3" fillId="0" borderId="1" xfId="1" applyNumberFormat="1" applyFont="1" applyBorder="1" applyAlignment="1">
      <alignment horizontal="center" vertical="center" wrapText="1"/>
    </xf>
    <xf numFmtId="49" fontId="3" fillId="0" borderId="8" xfId="1" applyNumberFormat="1" applyFont="1" applyBorder="1" applyAlignment="1">
      <alignment horizontal="center" vertical="center" wrapText="1"/>
    </xf>
    <xf numFmtId="49" fontId="3" fillId="0" borderId="8" xfId="1" applyNumberFormat="1" applyFont="1" applyBorder="1" applyAlignment="1">
      <alignment horizontal="center" vertical="center"/>
    </xf>
    <xf numFmtId="49" fontId="3" fillId="0" borderId="4" xfId="1" applyNumberFormat="1" applyFont="1" applyBorder="1" applyAlignment="1">
      <alignment horizontal="center" vertical="center"/>
    </xf>
    <xf numFmtId="0" fontId="6" fillId="0" borderId="10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6" fillId="0" borderId="14" xfId="1" applyFont="1" applyBorder="1" applyAlignment="1">
      <alignment horizontal="center" vertical="center"/>
    </xf>
    <xf numFmtId="0" fontId="6" fillId="0" borderId="0" xfId="1" applyFont="1" applyBorder="1" applyAlignment="1">
      <alignment horizontal="center" vertical="center"/>
    </xf>
    <xf numFmtId="0" fontId="6" fillId="0" borderId="40" xfId="1" applyFont="1" applyBorder="1" applyAlignment="1">
      <alignment horizontal="center" vertical="center"/>
    </xf>
    <xf numFmtId="0" fontId="6" fillId="0" borderId="15" xfId="1" applyFont="1" applyBorder="1" applyAlignment="1">
      <alignment horizontal="center" vertical="center"/>
    </xf>
    <xf numFmtId="0" fontId="6" fillId="0" borderId="17" xfId="1" applyFont="1" applyBorder="1" applyAlignment="1">
      <alignment horizontal="center" vertical="center"/>
    </xf>
    <xf numFmtId="49" fontId="3" fillId="0" borderId="42" xfId="1" applyNumberFormat="1" applyFont="1" applyBorder="1" applyAlignment="1">
      <alignment horizontal="center" vertical="center" wrapText="1"/>
    </xf>
    <xf numFmtId="49" fontId="3" fillId="0" borderId="43" xfId="1" applyNumberFormat="1" applyFont="1" applyBorder="1" applyAlignment="1">
      <alignment horizontal="center" vertical="center" wrapText="1"/>
    </xf>
    <xf numFmtId="49" fontId="3" fillId="0" borderId="44" xfId="1" applyNumberFormat="1" applyFont="1" applyBorder="1" applyAlignment="1">
      <alignment horizontal="center" vertical="center" wrapText="1"/>
    </xf>
    <xf numFmtId="0" fontId="6" fillId="0" borderId="33" xfId="1" applyFont="1" applyBorder="1" applyAlignment="1">
      <alignment horizontal="center" vertical="center"/>
    </xf>
    <xf numFmtId="0" fontId="6" fillId="0" borderId="27" xfId="1" applyFont="1" applyBorder="1" applyAlignment="1">
      <alignment horizontal="center" vertical="center"/>
    </xf>
    <xf numFmtId="0" fontId="6" fillId="0" borderId="28" xfId="1" applyFont="1" applyBorder="1" applyAlignment="1">
      <alignment horizontal="center" vertical="center"/>
    </xf>
    <xf numFmtId="0" fontId="6" fillId="0" borderId="34" xfId="1" applyFont="1" applyBorder="1" applyAlignment="1">
      <alignment horizontal="center" vertical="center"/>
    </xf>
    <xf numFmtId="0" fontId="6" fillId="0" borderId="20" xfId="1" applyFont="1" applyBorder="1" applyAlignment="1">
      <alignment horizontal="center" vertical="center"/>
    </xf>
    <xf numFmtId="0" fontId="6" fillId="0" borderId="37" xfId="1" applyFont="1" applyBorder="1" applyAlignment="1">
      <alignment horizontal="center" vertical="center"/>
    </xf>
    <xf numFmtId="0" fontId="6" fillId="0" borderId="38" xfId="1" applyFont="1" applyBorder="1" applyAlignment="1">
      <alignment horizontal="center" vertical="center"/>
    </xf>
    <xf numFmtId="0" fontId="6" fillId="0" borderId="39" xfId="1" applyFont="1" applyBorder="1" applyAlignment="1">
      <alignment horizontal="center" vertical="center"/>
    </xf>
    <xf numFmtId="0" fontId="6" fillId="0" borderId="18" xfId="1" applyFont="1" applyBorder="1" applyAlignment="1">
      <alignment horizontal="center" vertical="center"/>
    </xf>
    <xf numFmtId="0" fontId="6" fillId="0" borderId="35" xfId="1" applyFont="1" applyBorder="1" applyAlignment="1">
      <alignment horizontal="center" vertical="center"/>
    </xf>
    <xf numFmtId="20" fontId="6" fillId="0" borderId="14" xfId="1" applyNumberFormat="1" applyFont="1" applyBorder="1" applyAlignment="1">
      <alignment horizontal="center" vertical="center"/>
    </xf>
    <xf numFmtId="0" fontId="7" fillId="0" borderId="10" xfId="1" applyFont="1" applyBorder="1" applyAlignment="1">
      <alignment horizontal="center" vertical="center"/>
    </xf>
    <xf numFmtId="0" fontId="7" fillId="0" borderId="11" xfId="1" applyFont="1" applyBorder="1" applyAlignment="1">
      <alignment horizontal="center" vertical="center"/>
    </xf>
    <xf numFmtId="0" fontId="7" fillId="0" borderId="12" xfId="1" applyFont="1" applyBorder="1" applyAlignment="1">
      <alignment horizontal="center" vertical="center"/>
    </xf>
    <xf numFmtId="0" fontId="6" fillId="0" borderId="21" xfId="1" applyFont="1" applyBorder="1" applyAlignment="1">
      <alignment horizontal="center" vertical="center"/>
    </xf>
    <xf numFmtId="0" fontId="6" fillId="0" borderId="22" xfId="1" applyFont="1" applyBorder="1" applyAlignment="1">
      <alignment horizontal="center" vertical="center"/>
    </xf>
    <xf numFmtId="0" fontId="6" fillId="0" borderId="23" xfId="1" applyFont="1" applyBorder="1" applyAlignment="1">
      <alignment horizontal="center" vertical="center"/>
    </xf>
    <xf numFmtId="49" fontId="3" fillId="0" borderId="0" xfId="1" applyNumberFormat="1" applyFont="1" applyAlignment="1">
      <alignment horizontal="center" vertical="center"/>
    </xf>
    <xf numFmtId="49" fontId="3" fillId="0" borderId="46" xfId="1" applyNumberFormat="1" applyFont="1" applyBorder="1" applyAlignment="1">
      <alignment horizontal="center" vertical="center"/>
    </xf>
    <xf numFmtId="49" fontId="3" fillId="0" borderId="47" xfId="1" applyNumberFormat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7" fillId="2" borderId="5" xfId="1" applyFont="1" applyFill="1" applyBorder="1" applyAlignment="1">
      <alignment horizontal="center" vertical="center"/>
    </xf>
    <xf numFmtId="0" fontId="7" fillId="2" borderId="6" xfId="1" applyFont="1" applyFill="1" applyBorder="1" applyAlignment="1">
      <alignment horizontal="center"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6" fillId="4" borderId="5" xfId="1" applyFont="1" applyFill="1" applyBorder="1" applyAlignment="1">
      <alignment horizontal="center" vertical="center"/>
    </xf>
    <xf numFmtId="0" fontId="6" fillId="4" borderId="6" xfId="1" applyFont="1" applyFill="1" applyBorder="1" applyAlignment="1">
      <alignment horizontal="center" vertical="center"/>
    </xf>
    <xf numFmtId="0" fontId="6" fillId="5" borderId="5" xfId="1" applyFont="1" applyFill="1" applyBorder="1" applyAlignment="1">
      <alignment horizontal="center" vertical="center"/>
    </xf>
    <xf numFmtId="0" fontId="6" fillId="5" borderId="7" xfId="1" applyFont="1" applyFill="1" applyBorder="1" applyAlignment="1">
      <alignment horizontal="center" vertical="center"/>
    </xf>
    <xf numFmtId="0" fontId="2" fillId="2" borderId="14" xfId="1" applyFill="1" applyBorder="1" applyAlignment="1">
      <alignment horizontal="left" vertical="center"/>
    </xf>
    <xf numFmtId="0" fontId="2" fillId="2" borderId="15" xfId="1" applyFill="1" applyBorder="1" applyAlignment="1">
      <alignment horizontal="left" vertical="center"/>
    </xf>
    <xf numFmtId="0" fontId="2" fillId="16" borderId="14" xfId="1" applyFill="1" applyBorder="1" applyAlignment="1">
      <alignment horizontal="left" vertical="center"/>
    </xf>
    <xf numFmtId="0" fontId="2" fillId="16" borderId="16" xfId="1" applyFill="1" applyBorder="1" applyAlignment="1">
      <alignment horizontal="left" vertical="center"/>
    </xf>
    <xf numFmtId="0" fontId="2" fillId="7" borderId="14" xfId="1" applyFill="1" applyBorder="1" applyAlignment="1">
      <alignment horizontal="left" vertical="center"/>
    </xf>
    <xf numFmtId="0" fontId="2" fillId="7" borderId="16" xfId="1" applyFill="1" applyBorder="1" applyAlignment="1">
      <alignment horizontal="left" vertical="center"/>
    </xf>
    <xf numFmtId="0" fontId="2" fillId="8" borderId="14" xfId="1" applyFill="1" applyBorder="1" applyAlignment="1">
      <alignment horizontal="left" vertical="center"/>
    </xf>
    <xf numFmtId="0" fontId="2" fillId="8" borderId="16" xfId="1" applyFill="1" applyBorder="1" applyAlignment="1">
      <alignment horizontal="left" vertical="center"/>
    </xf>
    <xf numFmtId="0" fontId="2" fillId="6" borderId="14" xfId="1" applyFill="1" applyBorder="1" applyAlignment="1">
      <alignment horizontal="left" vertical="center"/>
    </xf>
    <xf numFmtId="0" fontId="2" fillId="6" borderId="16" xfId="1" applyFill="1" applyBorder="1" applyAlignment="1">
      <alignment horizontal="left" vertical="center"/>
    </xf>
    <xf numFmtId="0" fontId="2" fillId="7" borderId="39" xfId="1" applyFill="1" applyBorder="1" applyAlignment="1">
      <alignment horizontal="left" vertical="center"/>
    </xf>
    <xf numFmtId="0" fontId="2" fillId="7" borderId="31" xfId="1" applyFill="1" applyBorder="1" applyAlignment="1">
      <alignment horizontal="left" vertical="center"/>
    </xf>
    <xf numFmtId="0" fontId="9" fillId="16" borderId="14" xfId="1" applyFont="1" applyFill="1" applyBorder="1" applyAlignment="1">
      <alignment horizontal="left" vertical="center"/>
    </xf>
    <xf numFmtId="0" fontId="2" fillId="4" borderId="14" xfId="1" applyFill="1" applyBorder="1" applyAlignment="1">
      <alignment horizontal="left" vertical="center"/>
    </xf>
    <xf numFmtId="0" fontId="2" fillId="4" borderId="16" xfId="1" applyFill="1" applyBorder="1" applyAlignment="1">
      <alignment horizontal="left" vertical="center"/>
    </xf>
    <xf numFmtId="0" fontId="2" fillId="2" borderId="16" xfId="1" applyFill="1" applyBorder="1" applyAlignment="1">
      <alignment horizontal="left" vertical="center"/>
    </xf>
    <xf numFmtId="0" fontId="10" fillId="4" borderId="14" xfId="1" applyFont="1" applyFill="1" applyBorder="1" applyAlignment="1">
      <alignment horizontal="left" vertical="center"/>
    </xf>
    <xf numFmtId="0" fontId="2" fillId="5" borderId="14" xfId="1" applyFill="1" applyBorder="1">
      <alignment vertical="center"/>
    </xf>
    <xf numFmtId="0" fontId="2" fillId="5" borderId="17" xfId="1" applyFill="1" applyBorder="1" applyAlignment="1">
      <alignment horizontal="left" vertical="center"/>
    </xf>
    <xf numFmtId="0" fontId="2" fillId="9" borderId="14" xfId="1" applyFill="1" applyBorder="1" applyAlignment="1">
      <alignment horizontal="left" vertical="center"/>
    </xf>
    <xf numFmtId="0" fontId="2" fillId="9" borderId="16" xfId="1" applyFill="1" applyBorder="1" applyAlignment="1">
      <alignment horizontal="left" vertical="center"/>
    </xf>
    <xf numFmtId="0" fontId="2" fillId="9" borderId="14" xfId="1" applyFill="1" applyBorder="1">
      <alignment vertical="center"/>
    </xf>
    <xf numFmtId="0" fontId="2" fillId="9" borderId="17" xfId="1" applyFill="1" applyBorder="1" applyAlignment="1">
      <alignment horizontal="left" vertical="center"/>
    </xf>
    <xf numFmtId="0" fontId="2" fillId="5" borderId="33" xfId="1" applyFill="1" applyBorder="1">
      <alignment vertical="center"/>
    </xf>
    <xf numFmtId="0" fontId="2" fillId="5" borderId="34" xfId="1" applyFill="1" applyBorder="1" applyAlignment="1">
      <alignment horizontal="left" vertical="center"/>
    </xf>
    <xf numFmtId="0" fontId="2" fillId="15" borderId="14" xfId="1" applyFill="1" applyBorder="1" applyAlignment="1">
      <alignment horizontal="left" vertical="center"/>
    </xf>
    <xf numFmtId="0" fontId="2" fillId="15" borderId="15" xfId="1" applyFill="1" applyBorder="1" applyAlignment="1">
      <alignment horizontal="left" vertical="center"/>
    </xf>
    <xf numFmtId="0" fontId="2" fillId="15" borderId="16" xfId="1" applyFill="1" applyBorder="1" applyAlignment="1">
      <alignment horizontal="left" vertical="center"/>
    </xf>
    <xf numFmtId="0" fontId="2" fillId="5" borderId="14" xfId="1" applyFill="1" applyBorder="1" applyAlignment="1">
      <alignment horizontal="left" vertical="center"/>
    </xf>
    <xf numFmtId="0" fontId="11" fillId="5" borderId="33" xfId="1" applyFont="1" applyFill="1" applyBorder="1" applyAlignment="1">
      <alignment horizontal="left" vertical="center" shrinkToFit="1"/>
    </xf>
    <xf numFmtId="0" fontId="12" fillId="5" borderId="34" xfId="1" applyFont="1" applyFill="1" applyBorder="1" applyAlignment="1">
      <alignment horizontal="left" vertical="center" shrinkToFit="1"/>
    </xf>
    <xf numFmtId="0" fontId="13" fillId="8" borderId="48" xfId="1" applyFont="1" applyFill="1" applyBorder="1" applyAlignment="1">
      <alignment horizontal="left" vertical="center"/>
    </xf>
    <xf numFmtId="0" fontId="2" fillId="8" borderId="48" xfId="1" applyFill="1" applyBorder="1" applyAlignment="1">
      <alignment horizontal="left" vertical="center"/>
    </xf>
    <xf numFmtId="0" fontId="2" fillId="4" borderId="18" xfId="1" applyFill="1" applyBorder="1" applyAlignment="1">
      <alignment horizontal="left" vertical="center"/>
    </xf>
    <xf numFmtId="0" fontId="2" fillId="4" borderId="19" xfId="1" applyFill="1" applyBorder="1" applyAlignment="1">
      <alignment horizontal="left" vertical="center"/>
    </xf>
    <xf numFmtId="0" fontId="2" fillId="5" borderId="21" xfId="1" applyFill="1" applyBorder="1" applyAlignment="1">
      <alignment horizontal="left" vertical="center"/>
    </xf>
    <xf numFmtId="0" fontId="2" fillId="5" borderId="23" xfId="1" applyFill="1" applyBorder="1" applyAlignment="1">
      <alignment horizontal="left" vertical="center"/>
    </xf>
    <xf numFmtId="0" fontId="2" fillId="15" borderId="14" xfId="1" applyFill="1" applyBorder="1" applyAlignment="1">
      <alignment horizontal="left" vertical="center"/>
    </xf>
    <xf numFmtId="0" fontId="2" fillId="15" borderId="16" xfId="1" applyFill="1" applyBorder="1" applyAlignment="1">
      <alignment horizontal="left" vertical="center"/>
    </xf>
    <xf numFmtId="0" fontId="2" fillId="6" borderId="14" xfId="1" applyFill="1" applyBorder="1" applyAlignment="1">
      <alignment horizontal="left" vertical="center"/>
    </xf>
    <xf numFmtId="0" fontId="2" fillId="6" borderId="16" xfId="1" applyFill="1" applyBorder="1" applyAlignment="1">
      <alignment horizontal="left" vertical="center"/>
    </xf>
    <xf numFmtId="0" fontId="2" fillId="16" borderId="13" xfId="1" applyFill="1" applyBorder="1" applyAlignment="1">
      <alignment horizontal="left" vertical="center"/>
    </xf>
    <xf numFmtId="0" fontId="2" fillId="6" borderId="13" xfId="1" applyFill="1" applyBorder="1" applyAlignment="1">
      <alignment horizontal="left" vertical="center"/>
    </xf>
    <xf numFmtId="0" fontId="10" fillId="7" borderId="14" xfId="1" applyFont="1" applyFill="1" applyBorder="1" applyAlignment="1">
      <alignment horizontal="left" vertical="center" shrinkToFit="1"/>
    </xf>
    <xf numFmtId="0" fontId="10" fillId="7" borderId="16" xfId="1" applyFont="1" applyFill="1" applyBorder="1" applyAlignment="1">
      <alignment horizontal="left" vertical="center" shrinkToFit="1"/>
    </xf>
    <xf numFmtId="0" fontId="2" fillId="4" borderId="17" xfId="1" applyFill="1" applyBorder="1" applyAlignment="1">
      <alignment horizontal="left" vertical="center"/>
    </xf>
    <xf numFmtId="0" fontId="2" fillId="10" borderId="33" xfId="1" applyFill="1" applyBorder="1" applyAlignment="1">
      <alignment horizontal="left" vertical="center"/>
    </xf>
    <xf numFmtId="0" fontId="2" fillId="10" borderId="45" xfId="1" applyFill="1" applyBorder="1" applyAlignment="1">
      <alignment horizontal="left" vertical="center"/>
    </xf>
    <xf numFmtId="0" fontId="2" fillId="5" borderId="33" xfId="1" applyFill="1" applyBorder="1" applyAlignment="1">
      <alignment horizontal="left" vertical="center"/>
    </xf>
    <xf numFmtId="0" fontId="2" fillId="15" borderId="13" xfId="1" applyFill="1" applyBorder="1">
      <alignment vertical="center"/>
    </xf>
    <xf numFmtId="0" fontId="2" fillId="16" borderId="13" xfId="1" applyFill="1" applyBorder="1">
      <alignment vertical="center"/>
    </xf>
    <xf numFmtId="0" fontId="2" fillId="8" borderId="13" xfId="1" applyFill="1" applyBorder="1">
      <alignment vertical="center"/>
    </xf>
    <xf numFmtId="0" fontId="2" fillId="4" borderId="14" xfId="1" applyFill="1" applyBorder="1">
      <alignment vertical="center"/>
    </xf>
    <xf numFmtId="0" fontId="2" fillId="4" borderId="16" xfId="1" applyFill="1" applyBorder="1">
      <alignment vertical="center"/>
    </xf>
    <xf numFmtId="0" fontId="2" fillId="10" borderId="33" xfId="1" applyFill="1" applyBorder="1" applyAlignment="1">
      <alignment horizontal="left" vertical="center"/>
    </xf>
    <xf numFmtId="0" fontId="2" fillId="10" borderId="34" xfId="1" applyFill="1" applyBorder="1" applyAlignment="1">
      <alignment horizontal="left" vertical="center"/>
    </xf>
    <xf numFmtId="0" fontId="14" fillId="15" borderId="16" xfId="1" applyFont="1" applyFill="1" applyBorder="1" applyAlignment="1">
      <alignment horizontal="left" vertical="center"/>
    </xf>
    <xf numFmtId="0" fontId="2" fillId="8" borderId="21" xfId="1" applyFill="1" applyBorder="1" applyAlignment="1">
      <alignment horizontal="left" vertical="center"/>
    </xf>
    <xf numFmtId="0" fontId="2" fillId="8" borderId="29" xfId="1" applyFill="1" applyBorder="1" applyAlignment="1">
      <alignment horizontal="left" vertical="center"/>
    </xf>
    <xf numFmtId="0" fontId="2" fillId="5" borderId="14" xfId="1" applyFill="1" applyBorder="1" applyAlignment="1">
      <alignment horizontal="left" vertical="center"/>
    </xf>
    <xf numFmtId="0" fontId="2" fillId="5" borderId="16" xfId="1" applyFill="1" applyBorder="1" applyAlignment="1">
      <alignment horizontal="left" vertical="center"/>
    </xf>
    <xf numFmtId="0" fontId="2" fillId="4" borderId="14" xfId="1" applyFill="1" applyBorder="1" applyAlignment="1">
      <alignment horizontal="left" vertical="center"/>
    </xf>
    <xf numFmtId="0" fontId="2" fillId="4" borderId="16" xfId="1" applyFill="1" applyBorder="1" applyAlignment="1">
      <alignment horizontal="left" vertical="center"/>
    </xf>
    <xf numFmtId="0" fontId="2" fillId="4" borderId="35" xfId="1" applyFill="1" applyBorder="1" applyAlignment="1">
      <alignment horizontal="left" vertical="center"/>
    </xf>
    <xf numFmtId="0" fontId="2" fillId="4" borderId="19" xfId="1" applyFill="1" applyBorder="1" applyAlignment="1">
      <alignment horizontal="left" vertical="center"/>
    </xf>
    <xf numFmtId="0" fontId="2" fillId="2" borderId="18" xfId="1" applyFill="1" applyBorder="1" applyAlignment="1">
      <alignment horizontal="left" vertical="center"/>
    </xf>
    <xf numFmtId="0" fontId="2" fillId="2" borderId="35" xfId="1" applyFill="1" applyBorder="1" applyAlignment="1">
      <alignment horizontal="left" vertical="center"/>
    </xf>
    <xf numFmtId="0" fontId="2" fillId="3" borderId="14" xfId="1" applyFill="1" applyBorder="1" applyAlignment="1">
      <alignment horizontal="left" vertical="center"/>
    </xf>
    <xf numFmtId="0" fontId="2" fillId="3" borderId="16" xfId="1" applyFill="1" applyBorder="1" applyAlignment="1">
      <alignment horizontal="left" vertical="center"/>
    </xf>
    <xf numFmtId="0" fontId="2" fillId="3" borderId="18" xfId="1" applyFill="1" applyBorder="1" applyAlignment="1">
      <alignment horizontal="left" vertical="center"/>
    </xf>
    <xf numFmtId="0" fontId="2" fillId="3" borderId="19" xfId="1" applyFill="1" applyBorder="1" applyAlignment="1">
      <alignment horizontal="left" vertical="center"/>
    </xf>
    <xf numFmtId="0" fontId="2" fillId="5" borderId="16" xfId="1" applyFill="1" applyBorder="1" applyAlignment="1">
      <alignment horizontal="left" vertical="center"/>
    </xf>
    <xf numFmtId="0" fontId="2" fillId="15" borderId="18" xfId="1" applyFill="1" applyBorder="1" applyAlignment="1">
      <alignment horizontal="left" vertical="center"/>
    </xf>
    <xf numFmtId="0" fontId="2" fillId="15" borderId="19" xfId="1" applyFill="1" applyBorder="1" applyAlignment="1">
      <alignment horizontal="left" vertical="center"/>
    </xf>
    <xf numFmtId="0" fontId="2" fillId="7" borderId="21" xfId="1" applyFill="1" applyBorder="1" applyAlignment="1">
      <alignment horizontal="left" vertical="center"/>
    </xf>
    <xf numFmtId="0" fontId="2" fillId="7" borderId="29" xfId="1" applyFill="1" applyBorder="1" applyAlignment="1">
      <alignment horizontal="left" vertical="center"/>
    </xf>
    <xf numFmtId="0" fontId="2" fillId="4" borderId="39" xfId="1" applyFill="1" applyBorder="1" applyAlignment="1">
      <alignment horizontal="left" vertical="center"/>
    </xf>
    <xf numFmtId="0" fontId="2" fillId="4" borderId="31" xfId="1" applyFill="1" applyBorder="1" applyAlignment="1">
      <alignment horizontal="left" vertical="center"/>
    </xf>
    <xf numFmtId="0" fontId="2" fillId="5" borderId="18" xfId="1" applyFill="1" applyBorder="1" applyAlignment="1">
      <alignment horizontal="left" vertical="center"/>
    </xf>
    <xf numFmtId="0" fontId="2" fillId="5" borderId="19" xfId="1" applyFill="1" applyBorder="1" applyAlignment="1">
      <alignment horizontal="left" vertical="center"/>
    </xf>
    <xf numFmtId="0" fontId="12" fillId="4" borderId="16" xfId="1" applyFont="1" applyFill="1" applyBorder="1" applyAlignment="1">
      <alignment horizontal="left" vertical="center"/>
    </xf>
    <xf numFmtId="0" fontId="2" fillId="2" borderId="21" xfId="1" applyFill="1" applyBorder="1" applyAlignment="1">
      <alignment horizontal="left" vertical="center"/>
    </xf>
    <xf numFmtId="0" fontId="2" fillId="2" borderId="22" xfId="1" applyFill="1" applyBorder="1" applyAlignment="1">
      <alignment horizontal="left" vertical="center"/>
    </xf>
    <xf numFmtId="0" fontId="2" fillId="0" borderId="21" xfId="1" applyBorder="1" applyAlignment="1">
      <alignment horizontal="left" vertical="center"/>
    </xf>
    <xf numFmtId="0" fontId="2" fillId="0" borderId="29" xfId="1" applyBorder="1" applyAlignment="1">
      <alignment horizontal="left" vertical="center"/>
    </xf>
    <xf numFmtId="0" fontId="2" fillId="4" borderId="21" xfId="1" applyFill="1" applyBorder="1" applyAlignment="1">
      <alignment horizontal="left" vertical="center"/>
    </xf>
    <xf numFmtId="0" fontId="2" fillId="4" borderId="29" xfId="1" applyFill="1" applyBorder="1" applyAlignment="1">
      <alignment horizontal="left" vertical="center"/>
    </xf>
    <xf numFmtId="0" fontId="15" fillId="4" borderId="22" xfId="1" applyFont="1" applyFill="1" applyBorder="1" applyAlignment="1">
      <alignment horizontal="left" vertical="center"/>
    </xf>
    <xf numFmtId="0" fontId="2" fillId="10" borderId="21" xfId="1" applyFill="1" applyBorder="1" applyAlignment="1">
      <alignment horizontal="left" vertical="center"/>
    </xf>
    <xf numFmtId="0" fontId="2" fillId="10" borderId="29" xfId="1" applyFill="1" applyBorder="1" applyAlignment="1">
      <alignment horizontal="left" vertical="center"/>
    </xf>
    <xf numFmtId="0" fontId="2" fillId="4" borderId="14" xfId="1" applyFill="1" applyBorder="1" applyAlignment="1">
      <alignment horizontal="left" vertical="center" shrinkToFit="1"/>
    </xf>
    <xf numFmtId="0" fontId="12" fillId="4" borderId="16" xfId="1" applyFont="1" applyFill="1" applyBorder="1" applyAlignment="1">
      <alignment horizontal="left" vertical="center" shrinkToFit="1"/>
    </xf>
    <xf numFmtId="0" fontId="2" fillId="10" borderId="14" xfId="1" applyFill="1" applyBorder="1" applyAlignment="1">
      <alignment horizontal="left" vertical="center"/>
    </xf>
    <xf numFmtId="0" fontId="2" fillId="10" borderId="16" xfId="1" applyFill="1" applyBorder="1" applyAlignment="1">
      <alignment horizontal="left" vertical="center"/>
    </xf>
    <xf numFmtId="0" fontId="2" fillId="2" borderId="19" xfId="1" applyFill="1" applyBorder="1" applyAlignment="1">
      <alignment horizontal="left" vertical="center"/>
    </xf>
    <xf numFmtId="0" fontId="2" fillId="7" borderId="18" xfId="1" applyFill="1" applyBorder="1" applyAlignment="1">
      <alignment horizontal="left" vertical="center"/>
    </xf>
    <xf numFmtId="0" fontId="2" fillId="7" borderId="19" xfId="1" applyFill="1" applyBorder="1" applyAlignment="1">
      <alignment horizontal="left" vertical="center"/>
    </xf>
    <xf numFmtId="0" fontId="2" fillId="0" borderId="18" xfId="1" applyBorder="1" applyAlignment="1">
      <alignment horizontal="left" vertical="center"/>
    </xf>
    <xf numFmtId="0" fontId="12" fillId="0" borderId="19" xfId="1" applyFont="1" applyBorder="1" applyAlignment="1">
      <alignment horizontal="left" vertical="center"/>
    </xf>
    <xf numFmtId="0" fontId="2" fillId="16" borderId="18" xfId="1" applyFill="1" applyBorder="1" applyAlignment="1">
      <alignment horizontal="left" vertical="center"/>
    </xf>
    <xf numFmtId="0" fontId="2" fillId="16" borderId="19" xfId="1" applyFill="1" applyBorder="1" applyAlignment="1">
      <alignment horizontal="left" vertical="center"/>
    </xf>
    <xf numFmtId="0" fontId="10" fillId="15" borderId="14" xfId="1" applyFont="1" applyFill="1" applyBorder="1" applyAlignment="1">
      <alignment horizontal="left" vertical="center"/>
    </xf>
    <xf numFmtId="0" fontId="10" fillId="15" borderId="15" xfId="1" applyFont="1" applyFill="1" applyBorder="1" applyAlignment="1">
      <alignment horizontal="left" vertical="center"/>
    </xf>
    <xf numFmtId="0" fontId="10" fillId="7" borderId="14" xfId="1" applyFont="1" applyFill="1" applyBorder="1" applyAlignment="1">
      <alignment horizontal="left" vertical="center"/>
    </xf>
    <xf numFmtId="0" fontId="10" fillId="7" borderId="16" xfId="1" applyFont="1" applyFill="1" applyBorder="1" applyAlignment="1">
      <alignment horizontal="left" vertical="center"/>
    </xf>
    <xf numFmtId="0" fontId="2" fillId="8" borderId="13" xfId="1" applyFill="1" applyBorder="1" applyAlignment="1">
      <alignment horizontal="left" vertical="center"/>
    </xf>
    <xf numFmtId="0" fontId="2" fillId="4" borderId="13" xfId="1" applyFill="1" applyBorder="1" applyAlignment="1">
      <alignment horizontal="left" vertical="center"/>
    </xf>
    <xf numFmtId="0" fontId="2" fillId="5" borderId="13" xfId="1" applyFill="1" applyBorder="1" applyAlignment="1">
      <alignment horizontal="left" vertical="center"/>
    </xf>
    <xf numFmtId="0" fontId="2" fillId="5" borderId="36" xfId="1" applyFill="1" applyBorder="1" applyAlignment="1">
      <alignment horizontal="left" vertical="center"/>
    </xf>
    <xf numFmtId="0" fontId="2" fillId="16" borderId="21" xfId="1" applyFill="1" applyBorder="1" applyAlignment="1">
      <alignment horizontal="left" vertical="center"/>
    </xf>
    <xf numFmtId="0" fontId="2" fillId="16" borderId="29" xfId="1" applyFill="1" applyBorder="1" applyAlignment="1">
      <alignment horizontal="left" vertical="center"/>
    </xf>
    <xf numFmtId="0" fontId="10" fillId="8" borderId="14" xfId="1" applyFont="1" applyFill="1" applyBorder="1" applyAlignment="1">
      <alignment horizontal="left" vertical="center"/>
    </xf>
    <xf numFmtId="0" fontId="10" fillId="8" borderId="16" xfId="1" applyFont="1" applyFill="1" applyBorder="1" applyAlignment="1">
      <alignment horizontal="left" vertical="center"/>
    </xf>
    <xf numFmtId="0" fontId="13" fillId="4" borderId="14" xfId="1" applyFont="1" applyFill="1" applyBorder="1" applyAlignment="1">
      <alignment horizontal="left" vertical="center"/>
    </xf>
    <xf numFmtId="0" fontId="0" fillId="4" borderId="16" xfId="1" applyFont="1" applyFill="1" applyBorder="1" applyAlignment="1">
      <alignment horizontal="left" vertical="center"/>
    </xf>
    <xf numFmtId="0" fontId="2" fillId="5" borderId="29" xfId="1" applyFill="1" applyBorder="1" applyAlignment="1">
      <alignment horizontal="left" vertical="center"/>
    </xf>
    <xf numFmtId="0" fontId="13" fillId="15" borderId="14" xfId="1" applyFont="1" applyFill="1" applyBorder="1" applyAlignment="1">
      <alignment horizontal="left" vertical="center"/>
    </xf>
    <xf numFmtId="0" fontId="13" fillId="15" borderId="22" xfId="1" applyFont="1" applyFill="1" applyBorder="1" applyAlignment="1">
      <alignment horizontal="left" vertical="center"/>
    </xf>
    <xf numFmtId="0" fontId="13" fillId="15" borderId="21" xfId="1" applyFont="1" applyFill="1" applyBorder="1" applyAlignment="1">
      <alignment horizontal="left" vertical="center"/>
    </xf>
    <xf numFmtId="0" fontId="0" fillId="15" borderId="29" xfId="1" applyFont="1" applyFill="1" applyBorder="1" applyAlignment="1">
      <alignment horizontal="left" vertical="center"/>
    </xf>
    <xf numFmtId="0" fontId="2" fillId="2" borderId="14" xfId="1" applyFill="1" applyBorder="1" applyAlignment="1">
      <alignment horizontal="left" vertical="center"/>
    </xf>
    <xf numFmtId="0" fontId="2" fillId="2" borderId="16" xfId="1" applyFill="1" applyBorder="1" applyAlignment="1">
      <alignment horizontal="left" vertical="center"/>
    </xf>
    <xf numFmtId="0" fontId="2" fillId="11" borderId="18" xfId="1" applyFill="1" applyBorder="1" applyAlignment="1">
      <alignment horizontal="left" vertical="center"/>
    </xf>
    <xf numFmtId="0" fontId="2" fillId="11" borderId="19" xfId="1" applyFill="1" applyBorder="1" applyAlignment="1">
      <alignment horizontal="left" vertical="center"/>
    </xf>
    <xf numFmtId="0" fontId="2" fillId="2" borderId="14" xfId="1" applyFill="1" applyBorder="1" applyAlignment="1">
      <alignment horizontal="center" vertical="center"/>
    </xf>
    <xf numFmtId="0" fontId="2" fillId="2" borderId="16" xfId="1" applyFill="1" applyBorder="1" applyAlignment="1">
      <alignment horizontal="center" vertical="center"/>
    </xf>
    <xf numFmtId="0" fontId="2" fillId="7" borderId="18" xfId="1" applyFill="1" applyBorder="1">
      <alignment vertical="center"/>
    </xf>
    <xf numFmtId="0" fontId="2" fillId="9" borderId="13" xfId="1" applyFill="1" applyBorder="1" applyAlignment="1">
      <alignment horizontal="left" vertical="center"/>
    </xf>
    <xf numFmtId="0" fontId="2" fillId="4" borderId="15" xfId="1" applyFill="1" applyBorder="1" applyAlignment="1">
      <alignment horizontal="left" vertical="center"/>
    </xf>
    <xf numFmtId="0" fontId="2" fillId="9" borderId="36" xfId="1" applyFill="1" applyBorder="1" applyAlignment="1">
      <alignment horizontal="left" vertical="center"/>
    </xf>
    <xf numFmtId="0" fontId="2" fillId="3" borderId="10" xfId="1" applyFill="1" applyBorder="1" applyAlignment="1">
      <alignment horizontal="left" vertical="center"/>
    </xf>
    <xf numFmtId="0" fontId="2" fillId="3" borderId="32" xfId="1" applyFill="1" applyBorder="1" applyAlignment="1">
      <alignment horizontal="left" vertical="center"/>
    </xf>
  </cellXfs>
  <cellStyles count="2">
    <cellStyle name="標準" xfId="0" builtinId="0"/>
    <cellStyle name="標準_4.１基本２０２２" xfId="1" xr:uid="{4D59CD3C-FF99-409F-80F3-CC33DEAABAC0}"/>
  </cellStyles>
  <dxfs count="0"/>
  <tableStyles count="0" defaultTableStyle="TableStyleMedium2" defaultPivotStyle="PivotStyleLight16"/>
  <colors>
    <mruColors>
      <color rgb="FF11C1FF"/>
      <color rgb="FFFF99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ACA9C-DBD4-498D-8EAE-777DB04817DF}">
  <sheetPr>
    <tabColor indexed="10"/>
    <pageSetUpPr fitToPage="1"/>
  </sheetPr>
  <dimension ref="A1:AD73"/>
  <sheetViews>
    <sheetView tabSelected="1" view="pageBreakPreview" zoomScaleNormal="98" zoomScaleSheetLayoutView="100" workbookViewId="0">
      <selection activeCell="Y52" sqref="Y52"/>
    </sheetView>
  </sheetViews>
  <sheetFormatPr defaultColWidth="8.09765625" defaultRowHeight="21" x14ac:dyDescent="0.45"/>
  <cols>
    <col min="1" max="1" width="5.796875" style="5" customWidth="1"/>
    <col min="2" max="2" width="5.69921875" style="1" customWidth="1"/>
    <col min="3" max="4" width="6.69921875" style="1" customWidth="1"/>
    <col min="5" max="14" width="6.69921875" style="9" customWidth="1"/>
    <col min="15" max="15" width="6.296875" style="1" hidden="1" customWidth="1"/>
    <col min="16" max="17" width="8.09765625" style="1" hidden="1" customWidth="1"/>
    <col min="18" max="29" width="5.296875" style="1" customWidth="1"/>
    <col min="30" max="30" width="8.09765625" style="1" customWidth="1"/>
    <col min="31" max="16384" width="8.09765625" style="1"/>
  </cols>
  <sheetData>
    <row r="1" spans="1:16" x14ac:dyDescent="0.45">
      <c r="A1" s="20"/>
      <c r="B1" s="40" t="s">
        <v>76</v>
      </c>
    </row>
    <row r="2" spans="1:16" ht="28.5" customHeight="1" thickBot="1" x14ac:dyDescent="0.5">
      <c r="A2" s="73" t="s">
        <v>77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</row>
    <row r="3" spans="1:16" s="11" customFormat="1" ht="19.5" customHeight="1" thickBot="1" x14ac:dyDescent="0.5">
      <c r="A3" s="74"/>
      <c r="B3" s="21"/>
      <c r="C3" s="76" t="s">
        <v>0</v>
      </c>
      <c r="D3" s="76"/>
      <c r="E3" s="76"/>
      <c r="F3" s="76"/>
      <c r="G3" s="76"/>
      <c r="H3" s="76"/>
      <c r="I3" s="76"/>
      <c r="J3" s="76"/>
      <c r="K3" s="76"/>
      <c r="L3" s="76"/>
      <c r="M3" s="76"/>
      <c r="N3" s="77"/>
      <c r="O3" s="1"/>
    </row>
    <row r="4" spans="1:16" ht="19.5" customHeight="1" thickBot="1" x14ac:dyDescent="0.5">
      <c r="A4" s="75"/>
      <c r="B4" s="22" t="s">
        <v>1</v>
      </c>
      <c r="C4" s="78">
        <v>1</v>
      </c>
      <c r="D4" s="79"/>
      <c r="E4" s="80">
        <v>2</v>
      </c>
      <c r="F4" s="81"/>
      <c r="G4" s="80">
        <v>3</v>
      </c>
      <c r="H4" s="81"/>
      <c r="I4" s="82">
        <v>4</v>
      </c>
      <c r="J4" s="83"/>
      <c r="K4" s="82">
        <v>5</v>
      </c>
      <c r="L4" s="83"/>
      <c r="M4" s="84">
        <v>6</v>
      </c>
      <c r="N4" s="85"/>
      <c r="O4" s="11"/>
      <c r="P4" s="11"/>
    </row>
    <row r="5" spans="1:16" ht="19.5" customHeight="1" x14ac:dyDescent="0.45">
      <c r="A5" s="53" t="s">
        <v>3</v>
      </c>
      <c r="B5" s="23"/>
      <c r="C5" s="67" t="s">
        <v>2</v>
      </c>
      <c r="D5" s="68"/>
      <c r="E5" s="68"/>
      <c r="F5" s="68"/>
      <c r="G5" s="68"/>
      <c r="H5" s="68"/>
      <c r="I5" s="68"/>
      <c r="J5" s="68"/>
      <c r="K5" s="68"/>
      <c r="L5" s="68"/>
      <c r="M5" s="68"/>
      <c r="N5" s="69"/>
      <c r="O5" s="11"/>
      <c r="P5" s="11"/>
    </row>
    <row r="6" spans="1:16" ht="19.5" customHeight="1" x14ac:dyDescent="0.45">
      <c r="A6" s="54"/>
      <c r="B6" s="24">
        <v>1</v>
      </c>
      <c r="C6" s="86" t="s">
        <v>11</v>
      </c>
      <c r="D6" s="87"/>
      <c r="E6" s="88" t="s">
        <v>4</v>
      </c>
      <c r="F6" s="89"/>
      <c r="G6" s="90" t="s">
        <v>4</v>
      </c>
      <c r="H6" s="91"/>
      <c r="I6" s="92" t="s">
        <v>12</v>
      </c>
      <c r="J6" s="93"/>
      <c r="K6" s="102" t="s">
        <v>5</v>
      </c>
      <c r="L6" s="100"/>
      <c r="M6" s="103" t="s">
        <v>5</v>
      </c>
      <c r="N6" s="104"/>
    </row>
    <row r="7" spans="1:16" ht="19.5" customHeight="1" x14ac:dyDescent="0.45">
      <c r="A7" s="54"/>
      <c r="B7" s="24">
        <v>2</v>
      </c>
      <c r="C7" s="86" t="s">
        <v>4</v>
      </c>
      <c r="D7" s="87"/>
      <c r="E7" s="94" t="s">
        <v>17</v>
      </c>
      <c r="F7" s="95"/>
      <c r="G7" s="88" t="s">
        <v>11</v>
      </c>
      <c r="H7" s="89"/>
      <c r="I7" s="96" t="s">
        <v>8</v>
      </c>
      <c r="J7" s="97"/>
      <c r="K7" s="99" t="s">
        <v>4</v>
      </c>
      <c r="L7" s="100"/>
      <c r="M7" s="103" t="s">
        <v>4</v>
      </c>
      <c r="N7" s="104"/>
    </row>
    <row r="8" spans="1:16" ht="19.5" customHeight="1" x14ac:dyDescent="0.45">
      <c r="A8" s="54"/>
      <c r="B8" s="24">
        <v>3</v>
      </c>
      <c r="C8" s="86" t="s">
        <v>44</v>
      </c>
      <c r="D8" s="87"/>
      <c r="E8" s="90" t="s">
        <v>8</v>
      </c>
      <c r="F8" s="91"/>
      <c r="G8" s="98" t="s">
        <v>7</v>
      </c>
      <c r="H8" s="89"/>
      <c r="I8" s="99" t="s">
        <v>4</v>
      </c>
      <c r="J8" s="100"/>
      <c r="K8" s="105" t="s">
        <v>33</v>
      </c>
      <c r="L8" s="106"/>
      <c r="M8" s="107" t="s">
        <v>33</v>
      </c>
      <c r="N8" s="108"/>
    </row>
    <row r="9" spans="1:16" ht="19.5" customHeight="1" thickBot="1" x14ac:dyDescent="0.5">
      <c r="A9" s="54"/>
      <c r="B9" s="24">
        <v>4</v>
      </c>
      <c r="C9" s="86" t="s">
        <v>6</v>
      </c>
      <c r="D9" s="87"/>
      <c r="E9" s="86" t="s">
        <v>6</v>
      </c>
      <c r="F9" s="101"/>
      <c r="G9" s="90" t="s">
        <v>34</v>
      </c>
      <c r="H9" s="91"/>
      <c r="I9" s="99" t="s">
        <v>30</v>
      </c>
      <c r="J9" s="100"/>
      <c r="K9" s="99" t="s">
        <v>30</v>
      </c>
      <c r="L9" s="100"/>
      <c r="M9" s="109" t="s">
        <v>78</v>
      </c>
      <c r="N9" s="110"/>
    </row>
    <row r="10" spans="1:16" ht="19.5" customHeight="1" x14ac:dyDescent="0.45">
      <c r="A10" s="54"/>
      <c r="B10" s="48" t="s">
        <v>16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2"/>
    </row>
    <row r="11" spans="1:16" ht="19.5" customHeight="1" x14ac:dyDescent="0.45">
      <c r="A11" s="54"/>
      <c r="B11" s="25">
        <v>5</v>
      </c>
      <c r="C11" s="111" t="s">
        <v>15</v>
      </c>
      <c r="D11" s="112"/>
      <c r="E11" s="111" t="s">
        <v>15</v>
      </c>
      <c r="F11" s="113"/>
      <c r="G11" s="111" t="s">
        <v>15</v>
      </c>
      <c r="H11" s="113"/>
      <c r="I11" s="99" t="s">
        <v>61</v>
      </c>
      <c r="J11" s="100"/>
      <c r="K11" s="99" t="s">
        <v>61</v>
      </c>
      <c r="L11" s="100"/>
      <c r="M11" s="114" t="s">
        <v>79</v>
      </c>
      <c r="N11" s="104"/>
    </row>
    <row r="12" spans="1:16" ht="19.5" customHeight="1" x14ac:dyDescent="0.45">
      <c r="A12" s="54"/>
      <c r="B12" s="70" t="s">
        <v>19</v>
      </c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2"/>
    </row>
    <row r="13" spans="1:16" ht="19.5" customHeight="1" thickBot="1" x14ac:dyDescent="0.5">
      <c r="A13" s="55"/>
      <c r="B13" s="26">
        <v>6</v>
      </c>
      <c r="C13" s="27"/>
      <c r="D13" s="28"/>
      <c r="E13" s="27"/>
      <c r="F13" s="28"/>
      <c r="G13" s="111" t="s">
        <v>33</v>
      </c>
      <c r="H13" s="113"/>
      <c r="I13" s="111" t="s">
        <v>33</v>
      </c>
      <c r="J13" s="113"/>
      <c r="K13" s="88" t="s">
        <v>9</v>
      </c>
      <c r="L13" s="89"/>
      <c r="M13" s="115" t="s">
        <v>20</v>
      </c>
      <c r="N13" s="116"/>
    </row>
    <row r="14" spans="1:16" ht="12" customHeight="1" x14ac:dyDescent="0.45">
      <c r="B14" s="29"/>
      <c r="C14" s="29"/>
      <c r="D14" s="29"/>
      <c r="E14" s="30"/>
      <c r="F14" s="30"/>
      <c r="G14" s="30"/>
      <c r="H14" s="30"/>
      <c r="I14" s="31"/>
      <c r="J14" s="31"/>
      <c r="K14" s="31"/>
      <c r="L14" s="31"/>
      <c r="M14" s="31"/>
      <c r="N14" s="31"/>
    </row>
    <row r="15" spans="1:16" ht="12" customHeight="1" thickBot="1" x14ac:dyDescent="0.5">
      <c r="B15" s="32"/>
      <c r="C15" s="32"/>
      <c r="D15" s="32"/>
      <c r="E15" s="33"/>
      <c r="F15" s="33"/>
      <c r="G15" s="33"/>
      <c r="H15" s="33"/>
      <c r="I15" s="34"/>
      <c r="J15" s="34"/>
      <c r="K15" s="34"/>
      <c r="L15" s="34"/>
      <c r="M15" s="34"/>
      <c r="N15" s="34"/>
    </row>
    <row r="16" spans="1:16" ht="19.5" customHeight="1" x14ac:dyDescent="0.45">
      <c r="A16" s="41" t="s">
        <v>23</v>
      </c>
      <c r="B16" s="45" t="s">
        <v>73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7"/>
      <c r="O16" s="6"/>
      <c r="P16" s="7"/>
    </row>
    <row r="17" spans="1:16" ht="19.5" customHeight="1" x14ac:dyDescent="0.45">
      <c r="A17" s="42"/>
      <c r="B17" s="24">
        <v>1</v>
      </c>
      <c r="C17" s="86" t="s">
        <v>8</v>
      </c>
      <c r="D17" s="87"/>
      <c r="E17" s="88" t="s">
        <v>4</v>
      </c>
      <c r="F17" s="89"/>
      <c r="G17" s="90" t="s">
        <v>4</v>
      </c>
      <c r="H17" s="91"/>
      <c r="I17" s="99" t="s">
        <v>4</v>
      </c>
      <c r="J17" s="100"/>
      <c r="K17" s="117" t="s">
        <v>21</v>
      </c>
      <c r="L17" s="118" t="s">
        <v>22</v>
      </c>
      <c r="M17" s="114" t="s">
        <v>31</v>
      </c>
      <c r="N17" s="104"/>
      <c r="P17" s="8"/>
    </row>
    <row r="18" spans="1:16" ht="19.5" customHeight="1" x14ac:dyDescent="0.45">
      <c r="A18" s="43"/>
      <c r="B18" s="24">
        <v>2</v>
      </c>
      <c r="C18" s="86" t="s">
        <v>34</v>
      </c>
      <c r="D18" s="87"/>
      <c r="E18" s="90" t="s">
        <v>5</v>
      </c>
      <c r="F18" s="91"/>
      <c r="G18" s="88" t="s">
        <v>5</v>
      </c>
      <c r="H18" s="89"/>
      <c r="I18" s="119" t="s">
        <v>18</v>
      </c>
      <c r="J18" s="120"/>
      <c r="K18" s="99" t="s">
        <v>18</v>
      </c>
      <c r="L18" s="100"/>
      <c r="M18" s="121" t="s">
        <v>11</v>
      </c>
      <c r="N18" s="122"/>
      <c r="P18" s="8"/>
    </row>
    <row r="19" spans="1:16" ht="19.5" customHeight="1" x14ac:dyDescent="0.45">
      <c r="A19" s="43"/>
      <c r="B19" s="24">
        <v>3</v>
      </c>
      <c r="C19" s="123" t="s">
        <v>24</v>
      </c>
      <c r="D19" s="124"/>
      <c r="E19" s="125" t="s">
        <v>80</v>
      </c>
      <c r="F19" s="126"/>
      <c r="G19" s="127" t="s">
        <v>26</v>
      </c>
      <c r="H19" s="128" t="s">
        <v>25</v>
      </c>
      <c r="I19" s="129" t="s">
        <v>71</v>
      </c>
      <c r="J19" s="130"/>
      <c r="K19" s="119" t="s">
        <v>11</v>
      </c>
      <c r="L19" s="120"/>
      <c r="M19" s="114" t="s">
        <v>18</v>
      </c>
      <c r="N19" s="104"/>
      <c r="P19" s="8"/>
    </row>
    <row r="20" spans="1:16" ht="19.5" customHeight="1" x14ac:dyDescent="0.45">
      <c r="A20" s="43"/>
      <c r="B20" s="24">
        <v>4</v>
      </c>
      <c r="C20" s="123" t="s">
        <v>24</v>
      </c>
      <c r="D20" s="124"/>
      <c r="E20" s="125" t="s">
        <v>24</v>
      </c>
      <c r="F20" s="126"/>
      <c r="G20" s="125" t="s">
        <v>30</v>
      </c>
      <c r="H20" s="126"/>
      <c r="I20" s="119" t="s">
        <v>15</v>
      </c>
      <c r="J20" s="120"/>
      <c r="K20" s="99" t="s">
        <v>15</v>
      </c>
      <c r="L20" s="100"/>
      <c r="M20" s="99" t="s">
        <v>15</v>
      </c>
      <c r="N20" s="131"/>
      <c r="P20" s="8"/>
    </row>
    <row r="21" spans="1:16" ht="19.5" customHeight="1" x14ac:dyDescent="0.45">
      <c r="A21" s="43"/>
      <c r="B21" s="48" t="s">
        <v>35</v>
      </c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50"/>
      <c r="P21" s="8"/>
    </row>
    <row r="22" spans="1:16" ht="19.5" customHeight="1" thickBot="1" x14ac:dyDescent="0.5">
      <c r="A22" s="43"/>
      <c r="B22" s="25">
        <v>5</v>
      </c>
      <c r="C22" s="111" t="s">
        <v>15</v>
      </c>
      <c r="D22" s="112"/>
      <c r="E22" s="111" t="s">
        <v>15</v>
      </c>
      <c r="F22" s="113"/>
      <c r="G22" s="111" t="s">
        <v>15</v>
      </c>
      <c r="H22" s="113"/>
      <c r="I22" s="90" t="s">
        <v>79</v>
      </c>
      <c r="J22" s="91"/>
      <c r="K22" s="132" t="s">
        <v>13</v>
      </c>
      <c r="L22" s="133"/>
      <c r="M22" s="134" t="s">
        <v>7</v>
      </c>
      <c r="N22" s="110"/>
      <c r="P22" s="8"/>
    </row>
    <row r="23" spans="1:16" ht="19.5" customHeight="1" x14ac:dyDescent="0.45">
      <c r="A23" s="43"/>
      <c r="B23" s="48" t="s">
        <v>19</v>
      </c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2"/>
      <c r="P23" s="8"/>
    </row>
    <row r="24" spans="1:16" ht="19.5" customHeight="1" thickBot="1" x14ac:dyDescent="0.5">
      <c r="A24" s="44"/>
      <c r="B24" s="26">
        <v>6</v>
      </c>
      <c r="C24" s="35"/>
      <c r="D24" s="36"/>
      <c r="E24" s="35"/>
      <c r="F24" s="36"/>
      <c r="G24" s="135" t="s">
        <v>40</v>
      </c>
      <c r="H24" s="136" t="s">
        <v>41</v>
      </c>
      <c r="I24" s="135" t="s">
        <v>40</v>
      </c>
      <c r="J24" s="137" t="s">
        <v>42</v>
      </c>
      <c r="K24" s="138" t="s">
        <v>4</v>
      </c>
      <c r="L24" s="139"/>
      <c r="M24" s="140" t="s">
        <v>53</v>
      </c>
      <c r="N24" s="141"/>
      <c r="P24" s="8"/>
    </row>
    <row r="25" spans="1:16" ht="8.25" customHeight="1" x14ac:dyDescent="0.45">
      <c r="B25" s="37"/>
      <c r="C25" s="37"/>
      <c r="D25" s="37"/>
      <c r="E25" s="38"/>
      <c r="F25" s="38"/>
      <c r="G25" s="38"/>
      <c r="H25" s="38"/>
      <c r="I25" s="38"/>
      <c r="J25" s="38"/>
      <c r="K25" s="38"/>
      <c r="L25" s="38"/>
      <c r="M25" s="38"/>
      <c r="N25" s="38"/>
    </row>
    <row r="26" spans="1:16" ht="8.25" customHeight="1" thickBot="1" x14ac:dyDescent="0.5">
      <c r="B26" s="37"/>
      <c r="C26" s="37"/>
      <c r="D26" s="37"/>
      <c r="E26" s="38"/>
      <c r="F26" s="38"/>
      <c r="G26" s="38"/>
      <c r="H26" s="38"/>
      <c r="I26" s="38"/>
      <c r="J26" s="38"/>
      <c r="K26" s="38"/>
      <c r="L26" s="38"/>
      <c r="M26" s="38"/>
      <c r="N26" s="38"/>
    </row>
    <row r="27" spans="1:16" ht="19.5" customHeight="1" x14ac:dyDescent="0.45">
      <c r="A27" s="41" t="s">
        <v>38</v>
      </c>
      <c r="B27" s="45" t="s">
        <v>74</v>
      </c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7"/>
    </row>
    <row r="28" spans="1:16" ht="19.5" customHeight="1" x14ac:dyDescent="0.45">
      <c r="A28" s="42"/>
      <c r="B28" s="24">
        <v>1</v>
      </c>
      <c r="C28" s="111" t="s">
        <v>39</v>
      </c>
      <c r="D28" s="142"/>
      <c r="E28" s="90" t="s">
        <v>8</v>
      </c>
      <c r="F28" s="91"/>
      <c r="G28" s="88" t="s">
        <v>11</v>
      </c>
      <c r="H28" s="89"/>
      <c r="I28" s="99" t="s">
        <v>4</v>
      </c>
      <c r="J28" s="100"/>
      <c r="K28" s="143" t="s">
        <v>20</v>
      </c>
      <c r="L28" s="144"/>
      <c r="M28" s="145" t="s">
        <v>11</v>
      </c>
      <c r="N28" s="146"/>
    </row>
    <row r="29" spans="1:16" ht="19.5" customHeight="1" x14ac:dyDescent="0.45">
      <c r="A29" s="43"/>
      <c r="B29" s="24">
        <v>2</v>
      </c>
      <c r="C29" s="86" t="s">
        <v>71</v>
      </c>
      <c r="D29" s="87"/>
      <c r="E29" s="88" t="s">
        <v>34</v>
      </c>
      <c r="F29" s="89"/>
      <c r="G29" s="90" t="s">
        <v>4</v>
      </c>
      <c r="H29" s="91"/>
      <c r="I29" s="147" t="s">
        <v>60</v>
      </c>
      <c r="J29" s="148"/>
      <c r="K29" s="99" t="s">
        <v>60</v>
      </c>
      <c r="L29" s="100"/>
      <c r="M29" s="149" t="s">
        <v>60</v>
      </c>
      <c r="N29" s="150"/>
    </row>
    <row r="30" spans="1:16" ht="19.5" customHeight="1" x14ac:dyDescent="0.45">
      <c r="A30" s="43"/>
      <c r="B30" s="24">
        <v>3</v>
      </c>
      <c r="C30" s="151" t="s">
        <v>39</v>
      </c>
      <c r="D30" s="152"/>
      <c r="E30" s="153" t="s">
        <v>44</v>
      </c>
      <c r="F30" s="154"/>
      <c r="G30" s="155" t="s">
        <v>18</v>
      </c>
      <c r="H30" s="156"/>
      <c r="I30" s="90" t="s">
        <v>5</v>
      </c>
      <c r="J30" s="91"/>
      <c r="K30" s="99" t="s">
        <v>31</v>
      </c>
      <c r="L30" s="100"/>
      <c r="M30" s="114" t="s">
        <v>4</v>
      </c>
      <c r="N30" s="157"/>
    </row>
    <row r="31" spans="1:16" ht="19.5" customHeight="1" x14ac:dyDescent="0.45">
      <c r="A31" s="43"/>
      <c r="B31" s="24">
        <v>4</v>
      </c>
      <c r="C31" s="111" t="s">
        <v>15</v>
      </c>
      <c r="D31" s="113"/>
      <c r="E31" s="112" t="s">
        <v>15</v>
      </c>
      <c r="F31" s="113"/>
      <c r="G31" s="158" t="s">
        <v>15</v>
      </c>
      <c r="H31" s="159"/>
      <c r="I31" s="160" t="s">
        <v>70</v>
      </c>
      <c r="J31" s="161"/>
      <c r="K31" s="162" t="s">
        <v>28</v>
      </c>
      <c r="L31" s="163"/>
      <c r="M31" s="164" t="s">
        <v>12</v>
      </c>
      <c r="N31" s="165"/>
    </row>
    <row r="32" spans="1:16" ht="19.5" customHeight="1" x14ac:dyDescent="0.45">
      <c r="A32" s="43"/>
      <c r="B32" s="24">
        <v>5</v>
      </c>
      <c r="C32" s="86" t="s">
        <v>36</v>
      </c>
      <c r="D32" s="87"/>
      <c r="E32" s="86" t="s">
        <v>36</v>
      </c>
      <c r="F32" s="101"/>
      <c r="G32" s="99" t="s">
        <v>20</v>
      </c>
      <c r="H32" s="166"/>
      <c r="I32" s="90" t="s">
        <v>69</v>
      </c>
      <c r="J32" s="91"/>
      <c r="K32" s="88" t="s">
        <v>7</v>
      </c>
      <c r="L32" s="89"/>
      <c r="M32" s="114" t="s">
        <v>43</v>
      </c>
      <c r="N32" s="157"/>
    </row>
    <row r="33" spans="1:24" ht="19.5" customHeight="1" thickBot="1" x14ac:dyDescent="0.5">
      <c r="A33" s="10"/>
      <c r="B33" s="56" t="s">
        <v>50</v>
      </c>
      <c r="C33" s="57"/>
      <c r="D33" s="57"/>
      <c r="E33" s="57"/>
      <c r="F33" s="57"/>
      <c r="G33" s="58"/>
      <c r="H33" s="58"/>
      <c r="I33" s="57"/>
      <c r="J33" s="57"/>
      <c r="K33" s="58"/>
      <c r="L33" s="58"/>
      <c r="M33" s="57"/>
      <c r="N33" s="59"/>
    </row>
    <row r="34" spans="1:24" ht="8.25" customHeight="1" x14ac:dyDescent="0.45">
      <c r="B34" s="37"/>
      <c r="C34" s="37"/>
      <c r="D34" s="37"/>
      <c r="E34" s="38"/>
      <c r="F34" s="38"/>
      <c r="G34" s="38"/>
      <c r="H34" s="38"/>
      <c r="I34" s="38"/>
      <c r="J34" s="38"/>
      <c r="K34" s="38"/>
      <c r="L34" s="38"/>
      <c r="M34" s="38"/>
      <c r="N34" s="38"/>
    </row>
    <row r="35" spans="1:24" ht="8.25" customHeight="1" thickBot="1" x14ac:dyDescent="0.5">
      <c r="B35" s="37"/>
      <c r="C35" s="37"/>
      <c r="D35" s="37"/>
      <c r="E35" s="38"/>
      <c r="F35" s="38"/>
      <c r="G35" s="38"/>
      <c r="H35" s="38"/>
      <c r="I35" s="38"/>
      <c r="J35" s="38"/>
      <c r="K35" s="38"/>
      <c r="L35" s="38"/>
      <c r="M35" s="38"/>
      <c r="N35" s="38"/>
    </row>
    <row r="36" spans="1:24" ht="19.5" customHeight="1" thickBot="1" x14ac:dyDescent="0.5">
      <c r="A36" s="41" t="s">
        <v>51</v>
      </c>
      <c r="B36" s="60" t="s">
        <v>52</v>
      </c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2"/>
    </row>
    <row r="37" spans="1:24" ht="19.5" customHeight="1" x14ac:dyDescent="0.45">
      <c r="A37" s="42"/>
      <c r="B37" s="39">
        <v>1</v>
      </c>
      <c r="C37" s="167" t="s">
        <v>8</v>
      </c>
      <c r="D37" s="168"/>
      <c r="E37" s="160" t="s">
        <v>8</v>
      </c>
      <c r="F37" s="161"/>
      <c r="G37" s="169" t="s">
        <v>29</v>
      </c>
      <c r="H37" s="170"/>
      <c r="I37" s="171" t="s">
        <v>4</v>
      </c>
      <c r="J37" s="172"/>
      <c r="K37" s="143" t="s">
        <v>20</v>
      </c>
      <c r="L37" s="144"/>
      <c r="M37" s="114" t="s">
        <v>11</v>
      </c>
      <c r="N37" s="157"/>
    </row>
    <row r="38" spans="1:24" ht="19.5" customHeight="1" x14ac:dyDescent="0.45">
      <c r="A38" s="43"/>
      <c r="B38" s="25">
        <v>2</v>
      </c>
      <c r="C38" s="86" t="s">
        <v>39</v>
      </c>
      <c r="D38" s="101"/>
      <c r="E38" s="88" t="s">
        <v>4</v>
      </c>
      <c r="F38" s="89"/>
      <c r="G38" s="171" t="s">
        <v>20</v>
      </c>
      <c r="H38" s="173"/>
      <c r="I38" s="160" t="s">
        <v>11</v>
      </c>
      <c r="J38" s="161"/>
      <c r="K38" s="174" t="s">
        <v>29</v>
      </c>
      <c r="L38" s="175"/>
      <c r="M38" s="114" t="s">
        <v>9</v>
      </c>
      <c r="N38" s="157"/>
    </row>
    <row r="39" spans="1:24" ht="19.5" customHeight="1" x14ac:dyDescent="0.45">
      <c r="A39" s="43"/>
      <c r="B39" s="25">
        <v>3</v>
      </c>
      <c r="C39" s="167" t="s">
        <v>36</v>
      </c>
      <c r="D39" s="168"/>
      <c r="E39" s="86" t="s">
        <v>36</v>
      </c>
      <c r="F39" s="101"/>
      <c r="G39" s="88" t="s">
        <v>11</v>
      </c>
      <c r="H39" s="89"/>
      <c r="I39" s="90" t="s">
        <v>79</v>
      </c>
      <c r="J39" s="91"/>
      <c r="K39" s="176" t="s">
        <v>8</v>
      </c>
      <c r="L39" s="177"/>
      <c r="M39" s="178" t="s">
        <v>29</v>
      </c>
      <c r="N39" s="179"/>
    </row>
    <row r="40" spans="1:24" ht="19.5" customHeight="1" x14ac:dyDescent="0.45">
      <c r="A40" s="43"/>
      <c r="B40" s="24">
        <v>4</v>
      </c>
      <c r="C40" s="86" t="s">
        <v>36</v>
      </c>
      <c r="D40" s="87"/>
      <c r="E40" s="151" t="s">
        <v>36</v>
      </c>
      <c r="F40" s="180"/>
      <c r="G40" s="181" t="s">
        <v>34</v>
      </c>
      <c r="H40" s="182"/>
      <c r="I40" s="183" t="s">
        <v>32</v>
      </c>
      <c r="J40" s="184"/>
      <c r="K40" s="185" t="s">
        <v>37</v>
      </c>
      <c r="L40" s="186"/>
      <c r="M40" s="114" t="s">
        <v>12</v>
      </c>
      <c r="N40" s="157"/>
    </row>
    <row r="41" spans="1:24" ht="19.5" customHeight="1" x14ac:dyDescent="0.45">
      <c r="A41" s="43"/>
      <c r="B41" s="63" t="s">
        <v>75</v>
      </c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50"/>
    </row>
    <row r="42" spans="1:24" ht="19.5" customHeight="1" x14ac:dyDescent="0.45">
      <c r="A42" s="3"/>
      <c r="B42" s="24">
        <v>5</v>
      </c>
      <c r="C42" s="187" t="s">
        <v>10</v>
      </c>
      <c r="D42" s="188"/>
      <c r="E42" s="88" t="s">
        <v>4</v>
      </c>
      <c r="F42" s="89"/>
      <c r="G42" s="189" t="s">
        <v>17</v>
      </c>
      <c r="H42" s="190"/>
      <c r="I42" s="99" t="s">
        <v>27</v>
      </c>
      <c r="J42" s="100"/>
      <c r="K42" s="114" t="s">
        <v>57</v>
      </c>
      <c r="L42" s="157"/>
      <c r="M42" s="114" t="s">
        <v>57</v>
      </c>
      <c r="N42" s="157"/>
    </row>
    <row r="43" spans="1:24" ht="19.5" customHeight="1" x14ac:dyDescent="0.45">
      <c r="A43" s="3"/>
      <c r="B43" s="64" t="s">
        <v>19</v>
      </c>
      <c r="C43" s="65"/>
      <c r="D43" s="65"/>
      <c r="E43" s="65"/>
      <c r="F43" s="65"/>
      <c r="G43" s="65"/>
      <c r="H43" s="65"/>
      <c r="I43" s="65"/>
      <c r="J43" s="65"/>
      <c r="K43" s="49"/>
      <c r="L43" s="49"/>
      <c r="M43" s="49"/>
      <c r="N43" s="50"/>
    </row>
    <row r="44" spans="1:24" ht="19.5" customHeight="1" thickBot="1" x14ac:dyDescent="0.5">
      <c r="A44" s="10"/>
      <c r="B44" s="26">
        <v>6</v>
      </c>
      <c r="C44" s="27"/>
      <c r="D44" s="28"/>
      <c r="E44" s="27"/>
      <c r="F44" s="28"/>
      <c r="G44" s="27"/>
      <c r="H44" s="28"/>
      <c r="I44" s="191" t="s">
        <v>54</v>
      </c>
      <c r="J44" s="192" t="s">
        <v>55</v>
      </c>
      <c r="K44" s="193" t="s">
        <v>56</v>
      </c>
      <c r="L44" s="192" t="s">
        <v>55</v>
      </c>
      <c r="M44" s="193" t="s">
        <v>56</v>
      </c>
      <c r="N44" s="194" t="s">
        <v>55</v>
      </c>
    </row>
    <row r="45" spans="1:24" ht="10.5" customHeight="1" x14ac:dyDescent="0.45">
      <c r="B45" s="37"/>
      <c r="C45" s="37"/>
      <c r="D45" s="37"/>
      <c r="E45" s="38"/>
      <c r="F45" s="38"/>
      <c r="G45" s="38"/>
      <c r="H45" s="38"/>
      <c r="I45" s="38"/>
      <c r="J45" s="38"/>
      <c r="K45" s="38"/>
      <c r="L45" s="38"/>
      <c r="M45" s="38"/>
      <c r="N45" s="38"/>
    </row>
    <row r="46" spans="1:24" ht="10.5" customHeight="1" thickBot="1" x14ac:dyDescent="0.5">
      <c r="B46" s="37"/>
      <c r="C46" s="37"/>
      <c r="D46" s="37"/>
      <c r="E46" s="38"/>
      <c r="F46" s="38"/>
      <c r="G46" s="38"/>
      <c r="H46" s="38"/>
      <c r="I46" s="38"/>
      <c r="J46" s="38"/>
      <c r="K46" s="38"/>
      <c r="L46" s="38"/>
      <c r="M46" s="38"/>
      <c r="N46" s="38"/>
    </row>
    <row r="47" spans="1:24" ht="19.5" customHeight="1" thickBot="1" x14ac:dyDescent="0.5">
      <c r="A47" s="53" t="s">
        <v>58</v>
      </c>
      <c r="B47" s="60" t="s">
        <v>73</v>
      </c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2"/>
      <c r="S47" s="9"/>
      <c r="T47" s="9"/>
      <c r="U47" s="9"/>
      <c r="V47" s="9"/>
      <c r="W47" s="9"/>
      <c r="X47" s="9"/>
    </row>
    <row r="48" spans="1:24" ht="19.5" customHeight="1" x14ac:dyDescent="0.45">
      <c r="A48" s="54"/>
      <c r="B48" s="39">
        <v>1</v>
      </c>
      <c r="C48" s="167" t="s">
        <v>81</v>
      </c>
      <c r="D48" s="168"/>
      <c r="E48" s="160" t="s">
        <v>8</v>
      </c>
      <c r="F48" s="161"/>
      <c r="G48" s="195" t="s">
        <v>5</v>
      </c>
      <c r="H48" s="196"/>
      <c r="I48" s="197" t="s">
        <v>12</v>
      </c>
      <c r="J48" s="198"/>
      <c r="K48" s="199" t="s">
        <v>11</v>
      </c>
      <c r="L48" s="200"/>
      <c r="M48" s="121" t="s">
        <v>5</v>
      </c>
      <c r="N48" s="201"/>
    </row>
    <row r="49" spans="1:15" ht="19.5" customHeight="1" x14ac:dyDescent="0.45">
      <c r="A49" s="54"/>
      <c r="B49" s="24">
        <v>2</v>
      </c>
      <c r="C49" s="202" t="s">
        <v>59</v>
      </c>
      <c r="D49" s="203"/>
      <c r="E49" s="204" t="s">
        <v>59</v>
      </c>
      <c r="F49" s="205"/>
      <c r="G49" s="195" t="s">
        <v>7</v>
      </c>
      <c r="H49" s="196"/>
      <c r="I49" s="96" t="s">
        <v>8</v>
      </c>
      <c r="J49" s="97"/>
      <c r="K49" s="99" t="s">
        <v>31</v>
      </c>
      <c r="L49" s="100"/>
      <c r="M49" s="145" t="s">
        <v>31</v>
      </c>
      <c r="N49" s="146"/>
    </row>
    <row r="50" spans="1:15" ht="19.5" customHeight="1" x14ac:dyDescent="0.45">
      <c r="A50" s="54"/>
      <c r="B50" s="25">
        <v>3</v>
      </c>
      <c r="C50" s="206" t="s">
        <v>82</v>
      </c>
      <c r="D50" s="207"/>
      <c r="E50" s="88" t="s">
        <v>4</v>
      </c>
      <c r="F50" s="89"/>
      <c r="G50" s="153" t="s">
        <v>61</v>
      </c>
      <c r="H50" s="154"/>
      <c r="I50" s="99" t="s">
        <v>4</v>
      </c>
      <c r="J50" s="100"/>
      <c r="K50" s="208" t="s">
        <v>17</v>
      </c>
      <c r="L50" s="209"/>
      <c r="M50" s="114" t="s">
        <v>68</v>
      </c>
      <c r="N50" s="157"/>
    </row>
    <row r="51" spans="1:15" ht="19.5" customHeight="1" x14ac:dyDescent="0.45">
      <c r="A51" s="54"/>
      <c r="B51" s="25">
        <v>4</v>
      </c>
      <c r="C51" s="86" t="s">
        <v>6</v>
      </c>
      <c r="D51" s="87"/>
      <c r="E51" s="86" t="s">
        <v>6</v>
      </c>
      <c r="F51" s="101"/>
      <c r="G51" s="153" t="s">
        <v>61</v>
      </c>
      <c r="H51" s="154"/>
      <c r="I51" s="99" t="s">
        <v>61</v>
      </c>
      <c r="J51" s="100"/>
      <c r="K51" s="99" t="s">
        <v>61</v>
      </c>
      <c r="L51" s="100"/>
      <c r="M51" s="164" t="s">
        <v>68</v>
      </c>
      <c r="N51" s="165"/>
    </row>
    <row r="52" spans="1:15" ht="19.5" customHeight="1" x14ac:dyDescent="0.45">
      <c r="A52" s="54"/>
      <c r="B52" s="66" t="s">
        <v>72</v>
      </c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2"/>
    </row>
    <row r="53" spans="1:15" ht="19.5" customHeight="1" x14ac:dyDescent="0.45">
      <c r="A53" s="54"/>
      <c r="B53" s="24">
        <v>5</v>
      </c>
      <c r="C53" s="210" t="s">
        <v>34</v>
      </c>
      <c r="D53" s="211"/>
      <c r="E53" s="185" t="s">
        <v>4</v>
      </c>
      <c r="F53" s="186"/>
      <c r="G53" s="212" t="s">
        <v>4</v>
      </c>
      <c r="H53" s="182"/>
      <c r="I53" s="99" t="s">
        <v>45</v>
      </c>
      <c r="J53" s="192" t="s">
        <v>46</v>
      </c>
      <c r="K53" s="192" t="s">
        <v>47</v>
      </c>
      <c r="L53" s="213" t="s">
        <v>48</v>
      </c>
      <c r="M53" s="214" t="s">
        <v>49</v>
      </c>
      <c r="N53" s="215" t="s">
        <v>48</v>
      </c>
    </row>
    <row r="54" spans="1:15" ht="19.5" customHeight="1" thickBot="1" x14ac:dyDescent="0.5">
      <c r="A54" s="54"/>
      <c r="B54" s="48" t="s">
        <v>19</v>
      </c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2"/>
    </row>
    <row r="55" spans="1:15" ht="19.5" customHeight="1" thickBot="1" x14ac:dyDescent="0.5">
      <c r="A55" s="55"/>
      <c r="B55" s="26">
        <v>6</v>
      </c>
      <c r="C55" s="27"/>
      <c r="D55" s="28"/>
      <c r="E55" s="216" t="s">
        <v>14</v>
      </c>
      <c r="F55" s="217"/>
      <c r="G55" s="216" t="s">
        <v>14</v>
      </c>
      <c r="H55" s="217"/>
      <c r="I55" s="171" t="s">
        <v>14</v>
      </c>
      <c r="J55" s="172"/>
      <c r="K55" s="171" t="s">
        <v>14</v>
      </c>
      <c r="L55" s="172"/>
      <c r="M55" s="121" t="s">
        <v>14</v>
      </c>
      <c r="N55" s="122"/>
    </row>
    <row r="56" spans="1:15" ht="19.5" customHeight="1" x14ac:dyDescent="0.45">
      <c r="A56" s="18"/>
      <c r="B56" s="19"/>
      <c r="C56" s="19"/>
      <c r="D56" s="19"/>
    </row>
    <row r="57" spans="1:15" ht="19.5" customHeight="1" x14ac:dyDescent="0.45">
      <c r="A57" s="18"/>
      <c r="B57" s="19"/>
      <c r="C57" s="19"/>
      <c r="D57" s="19"/>
    </row>
    <row r="58" spans="1:15" ht="19.5" customHeight="1" x14ac:dyDescent="0.45">
      <c r="B58" s="11"/>
      <c r="C58" s="12">
        <v>1</v>
      </c>
      <c r="D58" s="2" t="s">
        <v>62</v>
      </c>
      <c r="E58" s="4">
        <v>2.2999999999999998</v>
      </c>
      <c r="F58" s="13">
        <v>4.5</v>
      </c>
      <c r="G58" s="14">
        <v>6</v>
      </c>
      <c r="H58" s="15" t="s">
        <v>63</v>
      </c>
      <c r="I58" s="16" t="s">
        <v>64</v>
      </c>
      <c r="J58" s="11"/>
      <c r="K58" s="11"/>
      <c r="L58" s="11"/>
      <c r="M58" s="11"/>
      <c r="N58" s="11"/>
    </row>
    <row r="59" spans="1:15" s="11" customFormat="1" ht="19.5" customHeight="1" x14ac:dyDescent="0.45">
      <c r="A59" s="5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"/>
    </row>
    <row r="60" spans="1:15" s="17" customFormat="1" ht="24" customHeight="1" x14ac:dyDescent="0.45">
      <c r="A60" s="5"/>
      <c r="B60" s="1" t="s">
        <v>4</v>
      </c>
      <c r="C60" s="1" cm="1">
        <f t="array" ref="C60">SUM(COUNTIF(C$6:D$55,{"国語","読書","書写"}))</f>
        <v>9</v>
      </c>
      <c r="D60" s="1"/>
      <c r="E60" s="1" cm="1">
        <f t="array" ref="E60">SUM(COUNTIF(E6:F55,{"国語","読書","書写"}))</f>
        <v>9</v>
      </c>
      <c r="F60" s="1"/>
      <c r="G60" s="1" cm="1">
        <f t="array" ref="G60">SUM(COUNTIF(G6:H55,{"国語","読書","書写"}))</f>
        <v>7</v>
      </c>
      <c r="H60" s="1"/>
      <c r="I60" s="1" cm="1">
        <f t="array" ref="I60">SUM(COUNTIF(I6:J55,{"国語","読書","書写"}))</f>
        <v>7</v>
      </c>
      <c r="J60" s="9"/>
      <c r="K60" s="1" cm="1">
        <f t="array" ref="K60">SUM(COUNTIF(K6:L55,{"国語","読書","書写"}))</f>
        <v>5</v>
      </c>
      <c r="L60" s="9"/>
      <c r="M60" s="1" cm="1">
        <f t="array" ref="M60">SUM(COUNTIF(M6:N55,{"国語","読書","書写"}))</f>
        <v>5</v>
      </c>
      <c r="N60" s="9"/>
      <c r="O60" s="11"/>
    </row>
    <row r="61" spans="1:15" x14ac:dyDescent="0.45">
      <c r="B61" s="1" t="s">
        <v>12</v>
      </c>
      <c r="E61" s="1"/>
      <c r="F61" s="1"/>
      <c r="G61" s="1" cm="1">
        <f t="array" ref="G61">SUM(COUNTIF(G$6:H$55,{"社会","社"}))</f>
        <v>2</v>
      </c>
      <c r="H61" s="1"/>
      <c r="I61" s="1" cm="1">
        <f t="array" ref="I61">SUM(COUNTIF(I$6:J$55,{"社会","社"}))</f>
        <v>2</v>
      </c>
      <c r="K61" s="1" cm="1">
        <f t="array" ref="K61">SUM(COUNTIF(K$6:L$55,{"社会","社"}))</f>
        <v>3</v>
      </c>
      <c r="M61" s="1" cm="1">
        <f t="array" ref="M61">SUM(COUNTIF(M$6:N$55,{"社会","社"}))</f>
        <v>3</v>
      </c>
      <c r="O61" s="17"/>
    </row>
    <row r="62" spans="1:15" x14ac:dyDescent="0.45">
      <c r="B62" s="1" t="s">
        <v>5</v>
      </c>
      <c r="C62" s="1">
        <f>SUM(COUNTIF(C$6:D$55,"算数"))</f>
        <v>4</v>
      </c>
      <c r="E62" s="1">
        <f>SUM(COUNTIF(E$6:F$55,"算数"))</f>
        <v>5</v>
      </c>
      <c r="G62" s="1">
        <f>SUM(COUNTIF(G$6:H$55,"算数"))</f>
        <v>5</v>
      </c>
      <c r="I62" s="1">
        <f>SUM(COUNTIF(I$6:J$55,"算数"))</f>
        <v>5</v>
      </c>
      <c r="K62" s="1">
        <f>SUM(COUNTIF(K$6:L$55,"算数"))</f>
        <v>5</v>
      </c>
      <c r="M62" s="1">
        <f>SUM(COUNTIF(M$6:N$55,"算数"))</f>
        <v>5</v>
      </c>
    </row>
    <row r="63" spans="1:15" x14ac:dyDescent="0.45">
      <c r="B63" s="1" t="s">
        <v>9</v>
      </c>
      <c r="E63" s="1"/>
      <c r="G63" s="1" cm="1">
        <f t="array" ref="G63">SUM(COUNTIF(G$6:H$55,{"理科","理"}))</f>
        <v>2</v>
      </c>
      <c r="I63" s="1" cm="1">
        <f t="array" ref="I63">SUM(COUNTIF(I$6:J$55,{"理科","理"}))</f>
        <v>3</v>
      </c>
      <c r="K63" s="1" cm="1">
        <f t="array" ref="K63">SUM(COUNTIF(K$6:L$55,{"理科","理"}))</f>
        <v>3</v>
      </c>
      <c r="M63" s="1" cm="1">
        <f t="array" ref="M63">SUM(COUNTIF(M$6:N$55,{"理科","理"}))</f>
        <v>3</v>
      </c>
    </row>
    <row r="64" spans="1:15" x14ac:dyDescent="0.45">
      <c r="B64" s="1" t="s">
        <v>65</v>
      </c>
      <c r="C64" s="1">
        <f>SUM(COUNTIF(C$6:D$55,"生活"))</f>
        <v>3</v>
      </c>
      <c r="E64" s="1">
        <f>SUM(COUNTIF(E$6:F$55,"生活"))</f>
        <v>3</v>
      </c>
    </row>
    <row r="65" spans="1:30" x14ac:dyDescent="0.45">
      <c r="B65" s="1" t="s">
        <v>33</v>
      </c>
      <c r="C65" s="1" cm="1">
        <f t="array" ref="C65">SUM(COUNTIF(C$6:D$55,{"音楽","音"}))</f>
        <v>2</v>
      </c>
      <c r="E65" s="1" cm="1">
        <f t="array" ref="E65">SUM(COUNTIF(E$6:F$55,{"音楽","音"}))</f>
        <v>2</v>
      </c>
      <c r="G65" s="1" cm="1">
        <f t="array" ref="G65">SUM(COUNTIF(G$6:H$55,{"音楽","音"}))</f>
        <v>2</v>
      </c>
      <c r="I65" s="1" cm="1">
        <f t="array" ref="I65">SUM(COUNTIF(I$6:J$55,{"音楽","音"}))</f>
        <v>2</v>
      </c>
      <c r="K65" s="1" cm="1">
        <f t="array" ref="K65">SUM(COUNTIF(K$6:L$55,{"音楽","音"}))</f>
        <v>1</v>
      </c>
      <c r="M65" s="1" cm="1">
        <f t="array" ref="M65">SUM(COUNTIF(M$6:N$55,{"音楽","音"}))</f>
        <v>1</v>
      </c>
    </row>
    <row r="66" spans="1:30" s="9" customFormat="1" x14ac:dyDescent="0.45">
      <c r="A66" s="5"/>
      <c r="B66" s="1" t="s">
        <v>30</v>
      </c>
      <c r="C66" s="1" cm="1">
        <f t="array" ref="C66">SUM(COUNTIF(C$6:D$55,{"図工","図"}))</f>
        <v>2</v>
      </c>
      <c r="D66" s="1"/>
      <c r="E66" s="1" cm="1">
        <f t="array" ref="E66">SUM(COUNTIF(E$6:F$55,{"図工","図"}))</f>
        <v>2</v>
      </c>
      <c r="G66" s="1" cm="1">
        <f t="array" ref="G66">SUM(COUNTIF(G$6:H$55,{"図工","図"}))</f>
        <v>2</v>
      </c>
      <c r="I66" s="1" cm="1">
        <f t="array" ref="I66">SUM(COUNTIF(I$6:J$55,{"図工","図"}))</f>
        <v>2</v>
      </c>
      <c r="K66" s="1" cm="1">
        <f t="array" ref="K66">SUM(COUNTIF(K$6:L$55,{"図工","図"}))</f>
        <v>2</v>
      </c>
      <c r="M66" s="1" cm="1">
        <f t="array" ref="M66">SUM(COUNTIF(M$6:N$55,{"図工","図"}))</f>
        <v>2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</row>
    <row r="67" spans="1:30" s="9" customFormat="1" x14ac:dyDescent="0.45">
      <c r="A67" s="5"/>
      <c r="B67" s="1" t="s">
        <v>57</v>
      </c>
      <c r="C67" s="1"/>
      <c r="D67" s="1"/>
      <c r="E67" s="1"/>
      <c r="G67" s="1"/>
      <c r="I67" s="1"/>
      <c r="K67" s="1" cm="1">
        <f t="array" ref="K67">SUM(COUNTIF(K$6:L$55,{"家庭","家"}))</f>
        <v>1</v>
      </c>
      <c r="M67" s="1" cm="1">
        <f t="array" ref="M67">SUM(COUNTIF(M$6:N$55,{"家庭","家"}))</f>
        <v>1</v>
      </c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</row>
    <row r="68" spans="1:30" s="9" customFormat="1" x14ac:dyDescent="0.45">
      <c r="A68" s="5"/>
      <c r="B68" s="1" t="s">
        <v>15</v>
      </c>
      <c r="C68" s="1" cm="1">
        <f t="array" ref="C68">SUM(COUNTIF(C$6:D$55,{"体育","体"}))</f>
        <v>3</v>
      </c>
      <c r="D68" s="1"/>
      <c r="E68" s="1" cm="1">
        <f t="array" ref="E68">SUM(COUNTIF(E$6:F$55,{"体育","体"}))</f>
        <v>3</v>
      </c>
      <c r="G68" s="1" cm="1">
        <f t="array" ref="G68">SUM(COUNTIF(G$6:H$55,{"体育","体"}))</f>
        <v>3</v>
      </c>
      <c r="I68" s="1" cm="1">
        <f t="array" ref="I68">SUM(COUNTIF(I$6:J$55,{"体育","体"}))</f>
        <v>3</v>
      </c>
      <c r="K68" s="1" cm="1">
        <f t="array" ref="K68">SUM(COUNTIF(K$6:L$55,{"体育","体"}))</f>
        <v>3</v>
      </c>
      <c r="M68" s="1" cm="1">
        <f t="array" ref="M68">SUM(COUNTIF(M$6:N$55,{"体育","体"}))</f>
        <v>3</v>
      </c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</row>
    <row r="69" spans="1:30" s="9" customFormat="1" x14ac:dyDescent="0.45">
      <c r="A69" s="5"/>
      <c r="B69" s="1" t="s">
        <v>66</v>
      </c>
      <c r="C69" s="1"/>
      <c r="D69" s="1"/>
      <c r="E69" s="1"/>
      <c r="G69" s="1">
        <f>SUM(COUNTIF(G$6:H$55,"外国語"))</f>
        <v>1</v>
      </c>
      <c r="I69" s="1">
        <f>SUM(COUNTIF(I$6:J$55,"外国語"))</f>
        <v>1</v>
      </c>
      <c r="K69" s="1">
        <f>SUM(COUNTIF(K$6:L$55,"外国語"))</f>
        <v>2</v>
      </c>
      <c r="M69" s="1">
        <f>SUM(COUNTIF(M$6:N$55,"外国語"))</f>
        <v>2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</row>
    <row r="70" spans="1:30" s="9" customFormat="1" x14ac:dyDescent="0.45">
      <c r="A70" s="5"/>
      <c r="B70" s="1" t="s">
        <v>18</v>
      </c>
      <c r="C70" s="1">
        <f>SUM(COUNTIF(C$6:D$55,"道徳"))</f>
        <v>1</v>
      </c>
      <c r="D70" s="1"/>
      <c r="E70" s="1">
        <f>SUM(COUNTIF(E$6:F$55,"道徳"))</f>
        <v>1</v>
      </c>
      <c r="G70" s="1">
        <f>SUM(COUNTIF(G$6:H$55,"道徳"))</f>
        <v>1</v>
      </c>
      <c r="I70" s="1">
        <f>SUM(COUNTIF(I$6:J$55,"道徳"))</f>
        <v>1</v>
      </c>
      <c r="K70" s="1">
        <f>SUM(COUNTIF(K$6:L$55,"道徳"))</f>
        <v>1</v>
      </c>
      <c r="M70" s="1">
        <f>SUM(COUNTIF(M$6:N$55,"道徳"))</f>
        <v>1</v>
      </c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</row>
    <row r="71" spans="1:30" s="9" customFormat="1" x14ac:dyDescent="0.45">
      <c r="A71" s="5"/>
      <c r="B71" s="1" t="s">
        <v>67</v>
      </c>
      <c r="C71" s="1">
        <f>SUM(COUNTIF(C$6:D$55,"学級"))</f>
        <v>0</v>
      </c>
      <c r="D71" s="1"/>
      <c r="E71" s="1">
        <f>SUM(COUNTIF(E$6:F$55,"学級"))</f>
        <v>1</v>
      </c>
      <c r="G71" s="1">
        <f>SUM(COUNTIF(G$6:H$55,"学級"))</f>
        <v>1</v>
      </c>
      <c r="I71" s="1">
        <f>SUM(COUNTIF(I$6:J$55,"学級"))</f>
        <v>1</v>
      </c>
      <c r="K71" s="1">
        <f>SUM(COUNTIF(K$6:L$55,"学級"))</f>
        <v>1</v>
      </c>
      <c r="M71" s="1">
        <f>SUM(COUNTIF(M$6:N$55,"学級"))</f>
        <v>1</v>
      </c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</row>
    <row r="72" spans="1:30" s="9" customFormat="1" x14ac:dyDescent="0.45">
      <c r="A72" s="5"/>
      <c r="B72" s="1" t="s">
        <v>61</v>
      </c>
      <c r="C72" s="1">
        <f>SUM(COUNTIF(C$6:D$55,"総合"))</f>
        <v>0</v>
      </c>
      <c r="D72" s="1"/>
      <c r="E72" s="1">
        <f>SUM(COUNTIF(E$6:F$55,"総合"))</f>
        <v>0</v>
      </c>
      <c r="G72" s="1">
        <f>SUM(COUNTIF(G$6:H$55,"総合"))</f>
        <v>2</v>
      </c>
      <c r="I72" s="1">
        <f>SUM(COUNTIF(I$6:J$55,"総合"))</f>
        <v>2</v>
      </c>
      <c r="K72" s="1">
        <f>SUM(COUNTIF(K$6:L$55,"総合"))</f>
        <v>2</v>
      </c>
      <c r="M72" s="1">
        <f>SUM(COUNTIF(M$6:N$55,"総合"))</f>
        <v>2</v>
      </c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</row>
    <row r="73" spans="1:30" s="9" customFormat="1" x14ac:dyDescent="0.45">
      <c r="A73" s="5"/>
      <c r="B73" s="1"/>
      <c r="C73" s="1"/>
      <c r="D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</row>
  </sheetData>
  <mergeCells count="39">
    <mergeCell ref="M28:N28"/>
    <mergeCell ref="I29:J29"/>
    <mergeCell ref="M29:N29"/>
    <mergeCell ref="M49:N49"/>
    <mergeCell ref="C50:D50"/>
    <mergeCell ref="E19:F19"/>
    <mergeCell ref="C20:D20"/>
    <mergeCell ref="E20:F20"/>
    <mergeCell ref="G20:H20"/>
    <mergeCell ref="M24:N24"/>
    <mergeCell ref="C5:N5"/>
    <mergeCell ref="B10:N10"/>
    <mergeCell ref="B12:N12"/>
    <mergeCell ref="A2:N2"/>
    <mergeCell ref="A3:A4"/>
    <mergeCell ref="C3:N3"/>
    <mergeCell ref="C4:D4"/>
    <mergeCell ref="E4:F4"/>
    <mergeCell ref="G4:H4"/>
    <mergeCell ref="I4:J4"/>
    <mergeCell ref="K4:L4"/>
    <mergeCell ref="M4:N4"/>
    <mergeCell ref="A5:A13"/>
    <mergeCell ref="A16:A24"/>
    <mergeCell ref="B16:N16"/>
    <mergeCell ref="B21:N21"/>
    <mergeCell ref="B23:N23"/>
    <mergeCell ref="A47:A55"/>
    <mergeCell ref="A27:A32"/>
    <mergeCell ref="B27:N27"/>
    <mergeCell ref="B33:N33"/>
    <mergeCell ref="A36:A41"/>
    <mergeCell ref="B36:N36"/>
    <mergeCell ref="B41:N41"/>
    <mergeCell ref="B43:N43"/>
    <mergeCell ref="B52:N52"/>
    <mergeCell ref="B47:N47"/>
    <mergeCell ref="B54:N54"/>
    <mergeCell ref="C19:D19"/>
  </mergeCells>
  <phoneticPr fontId="1"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1" orientation="portrait" r:id="rId1"/>
  <headerFooter>
    <oddFooter>&amp;C10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基本２０２４ </vt:lpstr>
      <vt:lpstr>'基本２０２４ '!Print_Area</vt:lpstr>
    </vt:vector>
  </TitlesOfParts>
  <Company>TaketaEdu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2025-04-22T05:34:24Z</cp:lastPrinted>
  <dcterms:created xsi:type="dcterms:W3CDTF">2024-04-03T02:18:34Z</dcterms:created>
  <dcterms:modified xsi:type="dcterms:W3CDTF">2025-04-22T05:34:33Z</dcterms:modified>
</cp:coreProperties>
</file>